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aelKlein\Desktop\Styrelseunderlag\"/>
    </mc:Choice>
  </mc:AlternateContent>
  <xr:revisionPtr revIDLastSave="0" documentId="8_{416BE88B-27E5-4B73-88F2-6460D1381FDC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4" i="1" l="1"/>
  <c r="AE24" i="1"/>
  <c r="AJ24" i="1"/>
  <c r="BX24" i="1"/>
  <c r="BK24" i="1"/>
  <c r="BJ24" i="1"/>
  <c r="BI24" i="1"/>
  <c r="BH24" i="1"/>
  <c r="BU24" i="1"/>
  <c r="BT24" i="1"/>
  <c r="BL24" i="1"/>
  <c r="BS24" i="1"/>
  <c r="BR24" i="1"/>
  <c r="BQ24" i="1"/>
  <c r="BP24" i="1"/>
  <c r="BF24" i="1"/>
  <c r="BO24" i="1"/>
  <c r="BE24" i="1"/>
  <c r="BN24" i="1"/>
  <c r="BM24" i="1"/>
  <c r="BA24" i="1"/>
  <c r="AZ24" i="1"/>
  <c r="BW24" i="1"/>
  <c r="BB24" i="1"/>
  <c r="BV24" i="1"/>
  <c r="BG24" i="1"/>
  <c r="AW24" i="1"/>
  <c r="BC24" i="1"/>
  <c r="AV24" i="1"/>
  <c r="BD24" i="1"/>
  <c r="AY24" i="1"/>
  <c r="AX24" i="1"/>
  <c r="AI24" i="1"/>
  <c r="Y24" i="1"/>
  <c r="AP24" i="1"/>
  <c r="AL24" i="1"/>
  <c r="M24" i="1"/>
  <c r="AN24" i="1"/>
  <c r="C24" i="1"/>
  <c r="V24" i="1"/>
  <c r="X24" i="1"/>
  <c r="AG24" i="1"/>
  <c r="AF24" i="1"/>
  <c r="AU24" i="1"/>
  <c r="AT24" i="1"/>
  <c r="L24" i="1"/>
  <c r="S24" i="1"/>
  <c r="AK24" i="1"/>
  <c r="G24" i="1"/>
  <c r="AA24" i="1"/>
  <c r="AO24" i="1"/>
  <c r="AD24" i="1"/>
  <c r="AS24" i="1"/>
  <c r="K24" i="1"/>
  <c r="J24" i="1"/>
  <c r="Z24" i="1"/>
  <c r="AM24" i="1"/>
  <c r="R24" i="1"/>
  <c r="Q24" i="1"/>
  <c r="I24" i="1"/>
  <c r="B24" i="1"/>
  <c r="AC24" i="1"/>
  <c r="P24" i="1"/>
  <c r="H24" i="1"/>
  <c r="AH24" i="1"/>
  <c r="W24" i="1"/>
  <c r="AR24" i="1"/>
  <c r="AQ24" i="1"/>
  <c r="U24" i="1"/>
  <c r="O24" i="1"/>
  <c r="T24" i="1"/>
  <c r="N24" i="1"/>
  <c r="F24" i="1"/>
  <c r="E24" i="1"/>
  <c r="D24" i="1"/>
  <c r="BZ22" i="1"/>
  <c r="CB22" i="1" s="1"/>
  <c r="BZ21" i="1"/>
  <c r="CB21" i="1" s="1"/>
  <c r="BZ20" i="1"/>
  <c r="CB20" i="1" s="1"/>
  <c r="BZ19" i="1"/>
  <c r="CB19" i="1" s="1"/>
  <c r="BZ18" i="1"/>
  <c r="CB18" i="1" s="1"/>
  <c r="BZ17" i="1"/>
  <c r="CB17" i="1" s="1"/>
  <c r="BZ16" i="1"/>
  <c r="CB16" i="1" s="1"/>
  <c r="BZ15" i="1"/>
  <c r="CB15" i="1" s="1"/>
  <c r="BZ14" i="1"/>
  <c r="CB14" i="1" s="1"/>
  <c r="BZ13" i="1"/>
  <c r="CB13" i="1" s="1"/>
  <c r="BZ12" i="1"/>
  <c r="CB12" i="1" s="1"/>
  <c r="BZ11" i="1"/>
  <c r="CB11" i="1" s="1"/>
  <c r="BZ10" i="1"/>
  <c r="CB10" i="1" s="1"/>
  <c r="BZ9" i="1"/>
  <c r="CB9" i="1" s="1"/>
  <c r="BZ8" i="1"/>
  <c r="CB8" i="1" s="1"/>
  <c r="BZ7" i="1"/>
  <c r="CB7" i="1" s="1"/>
  <c r="BZ6" i="1"/>
  <c r="CB6" i="1" s="1"/>
  <c r="BZ5" i="1"/>
  <c r="CB5" i="1" s="1"/>
  <c r="BZ4" i="1"/>
  <c r="CB4" i="1" s="1"/>
  <c r="BZ3" i="1"/>
  <c r="CB3" i="1" s="1"/>
  <c r="BZ2" i="1"/>
  <c r="CB2" i="1" s="1"/>
  <c r="BY2" i="1"/>
  <c r="BY22" i="1"/>
  <c r="BY21" i="1"/>
  <c r="BY20" i="1"/>
  <c r="BY19" i="1"/>
  <c r="BY18" i="1"/>
  <c r="BY17" i="1"/>
  <c r="BY16" i="1"/>
  <c r="BY15" i="1"/>
  <c r="BY14" i="1"/>
  <c r="BY13" i="1"/>
  <c r="BY12" i="1"/>
  <c r="BY11" i="1"/>
  <c r="BY10" i="1"/>
  <c r="BY9" i="1"/>
  <c r="BY8" i="1"/>
  <c r="BY7" i="1"/>
  <c r="BY6" i="1"/>
  <c r="BY5" i="1"/>
  <c r="BY4" i="1"/>
  <c r="BY3" i="1"/>
  <c r="CA3" i="1" l="1"/>
  <c r="CA11" i="1"/>
  <c r="CA19" i="1"/>
  <c r="CA5" i="1"/>
  <c r="CA13" i="1"/>
  <c r="CA21" i="1"/>
  <c r="CA15" i="1"/>
  <c r="CA6" i="1"/>
  <c r="CA14" i="1"/>
  <c r="CA22" i="1"/>
  <c r="CA7" i="1"/>
  <c r="CA9" i="1"/>
  <c r="CA17" i="1"/>
  <c r="CA2" i="1"/>
  <c r="CA4" i="1"/>
  <c r="CA12" i="1"/>
  <c r="CA20" i="1"/>
  <c r="CA8" i="1"/>
  <c r="CA16" i="1"/>
  <c r="CA10" i="1"/>
  <c r="CA18" i="1"/>
</calcChain>
</file>

<file path=xl/sharedStrings.xml><?xml version="1.0" encoding="utf-8"?>
<sst xmlns="http://schemas.openxmlformats.org/spreadsheetml/2006/main" count="802" uniqueCount="116">
  <si>
    <t>LÄN/FÖRENING</t>
  </si>
  <si>
    <t>Neuro</t>
  </si>
  <si>
    <t>Diabetes</t>
  </si>
  <si>
    <t xml:space="preserve">Afasi </t>
  </si>
  <si>
    <t>Astma*</t>
  </si>
  <si>
    <t>Autism*</t>
  </si>
  <si>
    <t>FUB</t>
  </si>
  <si>
    <t>ILCO</t>
  </si>
  <si>
    <t xml:space="preserve">Njur </t>
  </si>
  <si>
    <t>P-sis</t>
  </si>
  <si>
    <t>Reum</t>
  </si>
  <si>
    <t>HjärtLung</t>
  </si>
  <si>
    <t>SEF</t>
  </si>
  <si>
    <t xml:space="preserve">BröstC </t>
  </si>
  <si>
    <t xml:space="preserve">El </t>
  </si>
  <si>
    <t>Magtarm</t>
  </si>
  <si>
    <t>Park.</t>
  </si>
  <si>
    <t>RTP</t>
  </si>
  <si>
    <t>RSMH</t>
  </si>
  <si>
    <t xml:space="preserve">Dyslexi </t>
  </si>
  <si>
    <t>FBIS</t>
  </si>
  <si>
    <t>SCF</t>
  </si>
  <si>
    <t>Hj.kraft</t>
  </si>
  <si>
    <t>STROKE</t>
  </si>
  <si>
    <t>Tand</t>
  </si>
  <si>
    <t>ProstC</t>
  </si>
  <si>
    <t>CF</t>
  </si>
  <si>
    <t>H-värk</t>
  </si>
  <si>
    <t>MHCF</t>
  </si>
  <si>
    <t>Attention </t>
  </si>
  <si>
    <t>BlodC</t>
  </si>
  <si>
    <t>Schizo</t>
  </si>
  <si>
    <t>Stamn.</t>
  </si>
  <si>
    <t>Hj. Barn</t>
  </si>
  <si>
    <t>RME</t>
  </si>
  <si>
    <t>Fibrom.</t>
  </si>
  <si>
    <t>DHB</t>
  </si>
  <si>
    <t>OCD</t>
  </si>
  <si>
    <t>PIO</t>
  </si>
  <si>
    <t>Down</t>
  </si>
  <si>
    <t>Balans</t>
  </si>
  <si>
    <t>Ångest</t>
  </si>
  <si>
    <t>Dysbarn</t>
  </si>
  <si>
    <t>HIV</t>
  </si>
  <si>
    <t>RG Aktiv rehabilitering</t>
  </si>
  <si>
    <t>Sällsynta</t>
  </si>
  <si>
    <t>Grunden</t>
  </si>
  <si>
    <t>RBU</t>
  </si>
  <si>
    <t>HRF</t>
  </si>
  <si>
    <t>DHR</t>
  </si>
  <si>
    <t>FSDB</t>
  </si>
  <si>
    <t>SDR</t>
  </si>
  <si>
    <t>SRF</t>
  </si>
  <si>
    <t>Osteo.</t>
  </si>
  <si>
    <t>Glaukom</t>
  </si>
  <si>
    <t>Gynsam</t>
  </si>
  <si>
    <t>Parasport</t>
  </si>
  <si>
    <t>Sköldkörtel</t>
  </si>
  <si>
    <t>Iktyos</t>
  </si>
  <si>
    <t>Apné</t>
  </si>
  <si>
    <t>Endometrios</t>
  </si>
  <si>
    <t>HOBS</t>
  </si>
  <si>
    <t>Lymf &amp; Lipödem</t>
  </si>
  <si>
    <t>Blödarsjuka</t>
  </si>
  <si>
    <t>WED</t>
  </si>
  <si>
    <t>JAG</t>
  </si>
  <si>
    <t>Hj. Koll</t>
  </si>
  <si>
    <t>Ödem</t>
  </si>
  <si>
    <t>Hörselplantorna</t>
  </si>
  <si>
    <t>Neuro Rehab</t>
  </si>
  <si>
    <t>Blodsjuka</t>
  </si>
  <si>
    <t>Dövblinda</t>
  </si>
  <si>
    <t>Unga m synn.</t>
  </si>
  <si>
    <t>LungC</t>
  </si>
  <si>
    <t>Svfin syn</t>
  </si>
  <si>
    <t>Antal övriga</t>
  </si>
  <si>
    <t>Summa</t>
  </si>
  <si>
    <t>Varav FRS</t>
  </si>
  <si>
    <t>Andel FRS av sina medl</t>
  </si>
  <si>
    <t>Andel av FRS som medl</t>
  </si>
  <si>
    <t>Specifikation av övriga</t>
  </si>
  <si>
    <t>Blekinge</t>
  </si>
  <si>
    <t>X</t>
  </si>
  <si>
    <t>Solstrålenvärksamhet</t>
  </si>
  <si>
    <t>Jämtland/Härjedalen</t>
  </si>
  <si>
    <t xml:space="preserve">Sörmland </t>
  </si>
  <si>
    <t>Västerbotten</t>
  </si>
  <si>
    <t>Västernorrland</t>
  </si>
  <si>
    <t>Uppland</t>
  </si>
  <si>
    <t>Idé &amp; kunskapscentr.kronob</t>
  </si>
  <si>
    <t>Funkisam Gotland</t>
  </si>
  <si>
    <t>IF Gutakampen, Kulturför. Gotland on tour,</t>
  </si>
  <si>
    <t>Husknuten Halland</t>
  </si>
  <si>
    <t>Attention Halmstad Laholm mfl, Laryng, IFSAP Halmstad, RSMH Halmstad</t>
  </si>
  <si>
    <t>Norrbotten</t>
  </si>
  <si>
    <t>Gävleborg</t>
  </si>
  <si>
    <t xml:space="preserve">Cancerföreningen Gävleborg </t>
  </si>
  <si>
    <t>Dalarna</t>
  </si>
  <si>
    <t>Stockholm</t>
  </si>
  <si>
    <t>Föreningen för Hörselskadade och Döva Barn med Familjer</t>
  </si>
  <si>
    <t>Jönköping</t>
  </si>
  <si>
    <t>Skåne</t>
  </si>
  <si>
    <t>Ehlers-Danlos syndrom förening Skåne</t>
  </si>
  <si>
    <t>Örebro</t>
  </si>
  <si>
    <t>Alzheimer, Dövas förening, Föreningen för psykiatiskt samarbete</t>
  </si>
  <si>
    <t>Västmanland</t>
  </si>
  <si>
    <t>Västra Götaland</t>
  </si>
  <si>
    <t>DIOS VG, Strålskadades föreningen VG, , FSBU Väst, FPS Skaraborg,  Passalen</t>
  </si>
  <si>
    <t>Värmland</t>
  </si>
  <si>
    <t>Östergötland</t>
  </si>
  <si>
    <t>Kalmar</t>
  </si>
  <si>
    <t>S:A</t>
  </si>
  <si>
    <t>Neuro &amp; diabetes med i alla 21</t>
  </si>
  <si>
    <t>Neuro, Diabetes, Afasi, Astma och Autism med i alla Funktionsrätt (18)</t>
  </si>
  <si>
    <t>RBU och HRF följt av DHR är vanligast av icke FRS-medlemmar</t>
  </si>
  <si>
    <t>5 FRS-förbund är inte medlemmar i något av länsorganisationerna.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</si>
</sst>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333333"/>
      <name val="Arial"/>
    </font>
    <font>
      <sz val="11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AEAE8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/>
    <xf numFmtId="0" fontId="0" fillId="4" borderId="0" xfId="0" applyFill="1"/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0" fillId="4" borderId="0" xfId="0" applyFill="1" applyAlignment="1">
      <alignment horizontal="center"/>
    </xf>
    <xf numFmtId="9" fontId="0" fillId="4" borderId="0" xfId="0" applyNumberFormat="1" applyFill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75"/>
  <sheetViews>
    <sheetView tabSelected="1" workbookViewId="0">
      <pane ySplit="1" topLeftCell="A15" activePane="bottomLeft" state="frozen"/>
      <selection activeCell="CA1" sqref="CA1"/>
      <selection pane="bottomLeft" activeCell="A32" sqref="A32"/>
    </sheetView>
  </sheetViews>
  <sheetFormatPr defaultRowHeight="14.5" x14ac:dyDescent="0.35"/>
  <cols>
    <col min="1" max="1" width="24.54296875" bestFit="1" customWidth="1"/>
    <col min="3" max="3" width="8.54296875" bestFit="1" customWidth="1"/>
    <col min="4" max="4" width="5.81640625" bestFit="1" customWidth="1"/>
    <col min="5" max="5" width="7.26953125" bestFit="1" customWidth="1"/>
    <col min="6" max="6" width="7.54296875" bestFit="1" customWidth="1"/>
    <col min="7" max="7" width="4.81640625" bestFit="1" customWidth="1"/>
    <col min="8" max="8" width="5.453125" bestFit="1" customWidth="1"/>
    <col min="9" max="9" width="4.81640625" bestFit="1" customWidth="1"/>
    <col min="11" max="11" width="6" bestFit="1" customWidth="1"/>
    <col min="12" max="12" width="9.1796875" bestFit="1" customWidth="1"/>
    <col min="13" max="13" width="4.7265625" bestFit="1" customWidth="1"/>
    <col min="14" max="14" width="7.453125" bestFit="1" customWidth="1"/>
    <col min="15" max="15" width="3.1796875" bestFit="1" customWidth="1"/>
    <col min="17" max="17" width="5.453125" bestFit="1" customWidth="1"/>
    <col min="18" max="18" width="4.81640625" bestFit="1" customWidth="1"/>
    <col min="19" max="19" width="6.81640625" bestFit="1" customWidth="1"/>
    <col min="20" max="20" width="7.54296875" bestFit="1" customWidth="1"/>
    <col min="21" max="21" width="5.26953125" bestFit="1" customWidth="1"/>
    <col min="22" max="22" width="4.81640625" bestFit="1" customWidth="1"/>
    <col min="23" max="23" width="7" bestFit="1" customWidth="1"/>
    <col min="24" max="24" width="9.1796875" bestFit="1" customWidth="1"/>
    <col min="26" max="26" width="7" bestFit="1" customWidth="1"/>
    <col min="27" max="27" width="3.453125" bestFit="1" customWidth="1"/>
    <col min="28" max="29" width="6.54296875" bestFit="1" customWidth="1"/>
    <col min="30" max="30" width="9.1796875" bestFit="1" customWidth="1"/>
    <col min="31" max="31" width="6.26953125" bestFit="1" customWidth="1"/>
    <col min="32" max="32" width="6.81640625" bestFit="1" customWidth="1"/>
    <col min="33" max="33" width="7" bestFit="1" customWidth="1"/>
    <col min="34" max="34" width="7.81640625" bestFit="1" customWidth="1"/>
    <col min="35" max="35" width="5.453125" bestFit="1" customWidth="1"/>
    <col min="36" max="36" width="7.54296875" bestFit="1" customWidth="1"/>
    <col min="37" max="37" width="5.1796875" bestFit="1" customWidth="1"/>
    <col min="38" max="38" width="5.26953125" bestFit="1" customWidth="1"/>
    <col min="39" max="39" width="4.26953125" bestFit="1" customWidth="1"/>
    <col min="40" max="40" width="5.81640625" bestFit="1" customWidth="1"/>
    <col min="41" max="41" width="6.7265625" bestFit="1" customWidth="1"/>
    <col min="42" max="42" width="6.81640625" bestFit="1" customWidth="1"/>
    <col min="43" max="43" width="8.1796875" bestFit="1" customWidth="1"/>
    <col min="44" max="44" width="4.1796875" bestFit="1" customWidth="1"/>
    <col min="46" max="46" width="8.54296875" bestFit="1" customWidth="1"/>
    <col min="48" max="48" width="5.1796875" bestFit="1" customWidth="1"/>
    <col min="49" max="49" width="4.81640625" bestFit="1" customWidth="1"/>
    <col min="50" max="50" width="5.1796875" bestFit="1" customWidth="1"/>
    <col min="51" max="51" width="6.1796875" bestFit="1" customWidth="1"/>
    <col min="52" max="52" width="5.1796875" bestFit="1" customWidth="1"/>
    <col min="53" max="53" width="4.81640625" bestFit="1" customWidth="1"/>
    <col min="54" max="54" width="6.7265625" bestFit="1" customWidth="1"/>
    <col min="55" max="55" width="8.54296875" bestFit="1" customWidth="1"/>
    <col min="57" max="57" width="9.453125" bestFit="1" customWidth="1"/>
    <col min="58" max="58" width="9.453125" customWidth="1"/>
    <col min="59" max="59" width="6" bestFit="1" customWidth="1"/>
    <col min="60" max="64" width="14.54296875" customWidth="1"/>
    <col min="65" max="65" width="5.54296875" bestFit="1" customWidth="1"/>
    <col min="66" max="66" width="4.7265625" bestFit="1" customWidth="1"/>
    <col min="67" max="68" width="9.453125" customWidth="1"/>
    <col min="69" max="69" width="14.54296875" bestFit="1" customWidth="1"/>
    <col min="70" max="73" width="14.54296875" customWidth="1"/>
    <col min="74" max="74" width="6.453125" bestFit="1" customWidth="1"/>
    <col min="75" max="75" width="8.81640625" bestFit="1" customWidth="1"/>
    <col min="76" max="78" width="14.54296875" customWidth="1"/>
    <col min="79" max="79" width="22" bestFit="1" customWidth="1"/>
    <col min="80" max="80" width="26.81640625" customWidth="1"/>
    <col min="81" max="81" width="64.7265625" style="13" bestFit="1" customWidth="1"/>
  </cols>
  <sheetData>
    <row r="1" spans="1:93" s="1" customFormat="1" ht="14" x14ac:dyDescent="0.3">
      <c r="A1" s="10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4" t="s">
        <v>47</v>
      </c>
      <c r="AW1" s="4" t="s">
        <v>48</v>
      </c>
      <c r="AX1" s="4" t="s">
        <v>49</v>
      </c>
      <c r="AY1" s="5" t="s">
        <v>50</v>
      </c>
      <c r="AZ1" s="4" t="s">
        <v>51</v>
      </c>
      <c r="BA1" s="4" t="s">
        <v>52</v>
      </c>
      <c r="BB1" s="4" t="s">
        <v>53</v>
      </c>
      <c r="BC1" s="4" t="s">
        <v>54</v>
      </c>
      <c r="BD1" s="4" t="s">
        <v>55</v>
      </c>
      <c r="BE1" s="4" t="s">
        <v>56</v>
      </c>
      <c r="BF1" s="4" t="s">
        <v>57</v>
      </c>
      <c r="BG1" s="4" t="s">
        <v>58</v>
      </c>
      <c r="BH1" s="4" t="s">
        <v>59</v>
      </c>
      <c r="BI1" s="4" t="s">
        <v>60</v>
      </c>
      <c r="BJ1" s="4" t="s">
        <v>61</v>
      </c>
      <c r="BK1" s="4" t="s">
        <v>62</v>
      </c>
      <c r="BL1" s="4" t="s">
        <v>63</v>
      </c>
      <c r="BM1" s="4" t="s">
        <v>64</v>
      </c>
      <c r="BN1" s="4" t="s">
        <v>65</v>
      </c>
      <c r="BO1" s="4" t="s">
        <v>66</v>
      </c>
      <c r="BP1" s="4" t="s">
        <v>67</v>
      </c>
      <c r="BQ1" s="4" t="s">
        <v>68</v>
      </c>
      <c r="BR1" s="4" t="s">
        <v>69</v>
      </c>
      <c r="BS1" s="4" t="s">
        <v>70</v>
      </c>
      <c r="BT1" s="4" t="s">
        <v>71</v>
      </c>
      <c r="BU1" s="4" t="s">
        <v>72</v>
      </c>
      <c r="BV1" s="4" t="s">
        <v>73</v>
      </c>
      <c r="BW1" s="4" t="s">
        <v>74</v>
      </c>
      <c r="BX1" s="4" t="s">
        <v>75</v>
      </c>
      <c r="BY1" s="4" t="s">
        <v>76</v>
      </c>
      <c r="BZ1" s="4" t="s">
        <v>77</v>
      </c>
      <c r="CA1" s="11" t="s">
        <v>78</v>
      </c>
      <c r="CB1" s="11" t="s">
        <v>79</v>
      </c>
      <c r="CC1" s="11" t="s">
        <v>80</v>
      </c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</row>
    <row r="2" spans="1:93" x14ac:dyDescent="0.35">
      <c r="A2" t="s">
        <v>81</v>
      </c>
      <c r="B2" s="6" t="s">
        <v>82</v>
      </c>
      <c r="C2" s="6" t="s">
        <v>82</v>
      </c>
      <c r="D2" s="6" t="s">
        <v>82</v>
      </c>
      <c r="E2" s="6" t="s">
        <v>82</v>
      </c>
      <c r="F2" s="6" t="s">
        <v>82</v>
      </c>
      <c r="G2" s="6" t="s">
        <v>82</v>
      </c>
      <c r="H2" s="6" t="s">
        <v>82</v>
      </c>
      <c r="I2" s="6" t="s">
        <v>82</v>
      </c>
      <c r="J2" s="6" t="s">
        <v>82</v>
      </c>
      <c r="K2" s="6" t="s">
        <v>82</v>
      </c>
      <c r="L2" s="6" t="s">
        <v>82</v>
      </c>
      <c r="M2" s="6" t="s">
        <v>82</v>
      </c>
      <c r="N2" s="6"/>
      <c r="O2" s="6" t="s">
        <v>82</v>
      </c>
      <c r="P2" s="6" t="s">
        <v>82</v>
      </c>
      <c r="Q2" s="6"/>
      <c r="R2" s="6" t="s">
        <v>82</v>
      </c>
      <c r="S2" s="6"/>
      <c r="T2" s="6" t="s">
        <v>82</v>
      </c>
      <c r="U2" s="6"/>
      <c r="V2" s="6" t="s">
        <v>82</v>
      </c>
      <c r="W2" s="6" t="s">
        <v>82</v>
      </c>
      <c r="X2" s="6"/>
      <c r="Y2" s="6"/>
      <c r="Z2" s="6"/>
      <c r="AA2" s="6"/>
      <c r="AB2" s="6" t="s">
        <v>82</v>
      </c>
      <c r="AC2" s="6" t="s">
        <v>82</v>
      </c>
      <c r="AD2" s="6"/>
      <c r="AE2" s="6"/>
      <c r="AF2" s="6"/>
      <c r="AG2" s="6"/>
      <c r="AH2" s="6" t="s">
        <v>82</v>
      </c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 t="s">
        <v>82</v>
      </c>
      <c r="AW2" s="6"/>
      <c r="AX2" s="6"/>
      <c r="AY2" s="6"/>
      <c r="AZ2" s="6"/>
      <c r="BA2" s="6"/>
      <c r="BB2" s="6" t="s">
        <v>82</v>
      </c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>
        <v>1</v>
      </c>
      <c r="BY2" s="6">
        <f t="shared" ref="BY2:BY22" si="0">(75-(COUNTBLANK(D2:BU2))+BX2)</f>
        <v>27</v>
      </c>
      <c r="BZ2" s="6">
        <f t="shared" ref="BZ2:BZ22" si="1">46-(COUNTBLANK(D2:AU2))</f>
        <v>21</v>
      </c>
      <c r="CA2" s="7">
        <f>BZ2/BY2</f>
        <v>0.77777777777777779</v>
      </c>
      <c r="CB2" s="7">
        <f>BZ2/46</f>
        <v>0.45652173913043476</v>
      </c>
      <c r="CC2" s="12" t="s">
        <v>83</v>
      </c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</row>
    <row r="3" spans="1:93" x14ac:dyDescent="0.35">
      <c r="A3" t="s">
        <v>84</v>
      </c>
      <c r="B3" s="6" t="s">
        <v>82</v>
      </c>
      <c r="C3" s="6" t="s">
        <v>82</v>
      </c>
      <c r="D3" s="6" t="s">
        <v>82</v>
      </c>
      <c r="E3" s="6" t="s">
        <v>82</v>
      </c>
      <c r="F3" s="6" t="s">
        <v>82</v>
      </c>
      <c r="G3" s="6" t="s">
        <v>82</v>
      </c>
      <c r="H3" s="6" t="s">
        <v>82</v>
      </c>
      <c r="I3" s="6" t="s">
        <v>82</v>
      </c>
      <c r="J3" s="6" t="s">
        <v>82</v>
      </c>
      <c r="K3" s="6" t="s">
        <v>82</v>
      </c>
      <c r="L3" s="6" t="s">
        <v>82</v>
      </c>
      <c r="M3" s="6" t="s">
        <v>82</v>
      </c>
      <c r="N3" s="6" t="s">
        <v>82</v>
      </c>
      <c r="O3" s="6" t="s">
        <v>82</v>
      </c>
      <c r="P3" s="6"/>
      <c r="Q3" s="6" t="s">
        <v>82</v>
      </c>
      <c r="R3" s="6" t="s">
        <v>82</v>
      </c>
      <c r="S3" s="6" t="s">
        <v>82</v>
      </c>
      <c r="T3" s="6"/>
      <c r="U3" s="6" t="s">
        <v>82</v>
      </c>
      <c r="V3" s="6" t="s">
        <v>82</v>
      </c>
      <c r="W3" s="6" t="s">
        <v>82</v>
      </c>
      <c r="X3" s="6" t="s">
        <v>82</v>
      </c>
      <c r="Y3" s="6" t="s">
        <v>82</v>
      </c>
      <c r="Z3" s="6" t="s">
        <v>82</v>
      </c>
      <c r="AA3" s="6" t="s">
        <v>82</v>
      </c>
      <c r="AB3" s="6"/>
      <c r="AC3" s="6"/>
      <c r="AD3" s="6" t="s">
        <v>82</v>
      </c>
      <c r="AE3" s="6"/>
      <c r="AF3" s="6"/>
      <c r="AG3" s="6"/>
      <c r="AH3" s="6" t="s">
        <v>82</v>
      </c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 t="s">
        <v>82</v>
      </c>
      <c r="AX3" s="6"/>
      <c r="AY3" s="6"/>
      <c r="AZ3" s="6"/>
      <c r="BA3" s="6"/>
      <c r="BB3" s="6" t="s">
        <v>82</v>
      </c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>
        <f t="shared" si="0"/>
        <v>31</v>
      </c>
      <c r="BZ3" s="6">
        <f t="shared" si="1"/>
        <v>26</v>
      </c>
      <c r="CA3" s="7">
        <f t="shared" ref="CA3:CA22" si="2">BZ3/BY3</f>
        <v>0.83870967741935487</v>
      </c>
      <c r="CB3" s="7">
        <f t="shared" ref="CB3:CB22" si="3">BZ3/46</f>
        <v>0.56521739130434778</v>
      </c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</row>
    <row r="4" spans="1:93" x14ac:dyDescent="0.35">
      <c r="A4" t="s">
        <v>85</v>
      </c>
      <c r="B4" s="6" t="s">
        <v>82</v>
      </c>
      <c r="C4" s="6" t="s">
        <v>82</v>
      </c>
      <c r="D4" s="6" t="s">
        <v>82</v>
      </c>
      <c r="E4" s="6" t="s">
        <v>82</v>
      </c>
      <c r="F4" s="6" t="s">
        <v>82</v>
      </c>
      <c r="G4" s="6" t="s">
        <v>82</v>
      </c>
      <c r="H4" s="6" t="s">
        <v>82</v>
      </c>
      <c r="I4" s="6" t="s">
        <v>82</v>
      </c>
      <c r="J4" s="6" t="s">
        <v>82</v>
      </c>
      <c r="K4" s="6" t="s">
        <v>82</v>
      </c>
      <c r="L4" s="6" t="s">
        <v>82</v>
      </c>
      <c r="M4" s="6" t="s">
        <v>82</v>
      </c>
      <c r="N4" s="6" t="s">
        <v>82</v>
      </c>
      <c r="O4" s="6" t="s">
        <v>82</v>
      </c>
      <c r="P4" s="6" t="s">
        <v>82</v>
      </c>
      <c r="Q4" s="6" t="s">
        <v>82</v>
      </c>
      <c r="R4" s="6" t="s">
        <v>82</v>
      </c>
      <c r="S4" s="6" t="s">
        <v>82</v>
      </c>
      <c r="T4" s="6" t="s">
        <v>82</v>
      </c>
      <c r="U4" s="6" t="s">
        <v>82</v>
      </c>
      <c r="V4" s="6" t="s">
        <v>82</v>
      </c>
      <c r="W4" s="6" t="s">
        <v>82</v>
      </c>
      <c r="X4" s="6" t="s">
        <v>82</v>
      </c>
      <c r="Y4" s="6" t="s">
        <v>82</v>
      </c>
      <c r="Z4" s="6"/>
      <c r="AA4" s="6"/>
      <c r="AB4" s="6" t="s">
        <v>82</v>
      </c>
      <c r="AC4" s="6"/>
      <c r="AD4" s="6" t="s">
        <v>82</v>
      </c>
      <c r="AE4" s="6" t="s">
        <v>82</v>
      </c>
      <c r="AF4" s="6"/>
      <c r="AG4" s="6"/>
      <c r="AH4" s="6"/>
      <c r="AI4" s="6"/>
      <c r="AJ4" s="6" t="s">
        <v>82</v>
      </c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 t="s">
        <v>82</v>
      </c>
      <c r="AX4" s="6" t="s">
        <v>82</v>
      </c>
      <c r="AY4" s="6" t="s">
        <v>82</v>
      </c>
      <c r="AZ4" s="6" t="s">
        <v>82</v>
      </c>
      <c r="BA4" s="6" t="s">
        <v>82</v>
      </c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>
        <f t="shared" si="0"/>
        <v>36</v>
      </c>
      <c r="BZ4" s="6">
        <f t="shared" si="1"/>
        <v>28</v>
      </c>
      <c r="CA4" s="7">
        <f t="shared" si="2"/>
        <v>0.77777777777777779</v>
      </c>
      <c r="CB4" s="7">
        <f t="shared" si="3"/>
        <v>0.60869565217391308</v>
      </c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</row>
    <row r="5" spans="1:93" x14ac:dyDescent="0.35">
      <c r="A5" t="s">
        <v>86</v>
      </c>
      <c r="B5" s="6" t="s">
        <v>82</v>
      </c>
      <c r="C5" s="6" t="s">
        <v>82</v>
      </c>
      <c r="D5" s="6" t="s">
        <v>82</v>
      </c>
      <c r="E5" s="6" t="s">
        <v>82</v>
      </c>
      <c r="F5" s="6" t="s">
        <v>82</v>
      </c>
      <c r="G5" s="6" t="s">
        <v>82</v>
      </c>
      <c r="H5" s="6" t="s">
        <v>82</v>
      </c>
      <c r="I5" s="6" t="s">
        <v>82</v>
      </c>
      <c r="J5" s="6" t="s">
        <v>82</v>
      </c>
      <c r="K5" s="6" t="s">
        <v>82</v>
      </c>
      <c r="L5" s="6"/>
      <c r="M5" s="6" t="s">
        <v>82</v>
      </c>
      <c r="N5" s="6" t="s">
        <v>82</v>
      </c>
      <c r="O5" s="6" t="s">
        <v>82</v>
      </c>
      <c r="P5" s="6" t="s">
        <v>82</v>
      </c>
      <c r="Q5" s="6" t="s">
        <v>82</v>
      </c>
      <c r="R5" s="6"/>
      <c r="S5" s="6" t="s">
        <v>82</v>
      </c>
      <c r="T5" s="6" t="s">
        <v>82</v>
      </c>
      <c r="U5" s="6" t="s">
        <v>82</v>
      </c>
      <c r="V5" s="6" t="s">
        <v>82</v>
      </c>
      <c r="W5" s="6" t="s">
        <v>82</v>
      </c>
      <c r="X5" s="6" t="s">
        <v>82</v>
      </c>
      <c r="Y5" s="6"/>
      <c r="Z5" s="6" t="s">
        <v>82</v>
      </c>
      <c r="AA5" s="6" t="s">
        <v>82</v>
      </c>
      <c r="AB5" s="6"/>
      <c r="AC5" s="6"/>
      <c r="AD5" s="6"/>
      <c r="AE5" s="6" t="s">
        <v>82</v>
      </c>
      <c r="AF5" s="6"/>
      <c r="AG5" s="6"/>
      <c r="AH5" s="6" t="s">
        <v>82</v>
      </c>
      <c r="AI5" s="6" t="s">
        <v>82</v>
      </c>
      <c r="AJ5" s="6" t="s">
        <v>82</v>
      </c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 t="s">
        <v>82</v>
      </c>
      <c r="AW5" s="6" t="s">
        <v>82</v>
      </c>
      <c r="AX5" s="6"/>
      <c r="AY5" s="6" t="s">
        <v>82</v>
      </c>
      <c r="AZ5" s="6"/>
      <c r="BA5" s="6"/>
      <c r="BB5" s="6"/>
      <c r="BC5" s="6" t="s">
        <v>82</v>
      </c>
      <c r="BD5" s="6"/>
      <c r="BE5" s="6" t="s">
        <v>82</v>
      </c>
      <c r="BF5" s="6" t="s">
        <v>82</v>
      </c>
      <c r="BG5" s="6"/>
      <c r="BH5" s="6"/>
      <c r="BI5" s="6"/>
      <c r="BJ5" s="6"/>
      <c r="BK5" s="6"/>
      <c r="BL5" s="6"/>
      <c r="BM5" s="6"/>
      <c r="BN5" s="6"/>
      <c r="BO5" s="6" t="s">
        <v>82</v>
      </c>
      <c r="BP5" s="6"/>
      <c r="BQ5" s="6"/>
      <c r="BR5" s="6"/>
      <c r="BS5" s="6"/>
      <c r="BT5" s="6"/>
      <c r="BU5" s="6"/>
      <c r="BV5" s="6"/>
      <c r="BW5" s="6"/>
      <c r="BX5" s="6"/>
      <c r="BY5" s="6">
        <f t="shared" si="0"/>
        <v>37</v>
      </c>
      <c r="BZ5" s="6">
        <f t="shared" si="1"/>
        <v>27</v>
      </c>
      <c r="CA5" s="7">
        <f t="shared" si="2"/>
        <v>0.72972972972972971</v>
      </c>
      <c r="CB5" s="7">
        <f t="shared" si="3"/>
        <v>0.58695652173913049</v>
      </c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</row>
    <row r="6" spans="1:93" x14ac:dyDescent="0.35">
      <c r="A6" t="s">
        <v>87</v>
      </c>
      <c r="B6" s="6" t="s">
        <v>82</v>
      </c>
      <c r="C6" s="6" t="s">
        <v>82</v>
      </c>
      <c r="D6" s="6" t="s">
        <v>82</v>
      </c>
      <c r="E6" s="6" t="s">
        <v>82</v>
      </c>
      <c r="F6" s="6" t="s">
        <v>82</v>
      </c>
      <c r="G6" s="6" t="s">
        <v>82</v>
      </c>
      <c r="H6" s="6" t="s">
        <v>82</v>
      </c>
      <c r="I6" s="6" t="s">
        <v>82</v>
      </c>
      <c r="J6" s="6" t="s">
        <v>82</v>
      </c>
      <c r="K6" s="6" t="s">
        <v>82</v>
      </c>
      <c r="L6" s="6" t="s">
        <v>82</v>
      </c>
      <c r="M6" s="6" t="s">
        <v>82</v>
      </c>
      <c r="N6" s="6"/>
      <c r="O6" s="6" t="s">
        <v>82</v>
      </c>
      <c r="P6" s="6" t="s">
        <v>82</v>
      </c>
      <c r="Q6" s="6" t="s">
        <v>82</v>
      </c>
      <c r="R6" s="6" t="s">
        <v>82</v>
      </c>
      <c r="S6" s="6" t="s">
        <v>82</v>
      </c>
      <c r="T6" s="6"/>
      <c r="U6" s="6" t="s">
        <v>82</v>
      </c>
      <c r="V6" s="6"/>
      <c r="W6" s="6"/>
      <c r="X6" s="6" t="s">
        <v>82</v>
      </c>
      <c r="Y6" s="6" t="s">
        <v>82</v>
      </c>
      <c r="Z6" s="6" t="s">
        <v>82</v>
      </c>
      <c r="AA6" s="6" t="s">
        <v>82</v>
      </c>
      <c r="AB6" s="6"/>
      <c r="AC6" s="6"/>
      <c r="AD6" s="6" t="s">
        <v>82</v>
      </c>
      <c r="AE6" s="6" t="s">
        <v>82</v>
      </c>
      <c r="AF6" s="6"/>
      <c r="AG6" s="6" t="s">
        <v>82</v>
      </c>
      <c r="AH6" s="6"/>
      <c r="AI6" s="6" t="s">
        <v>82</v>
      </c>
      <c r="AJ6" s="6"/>
      <c r="AK6" s="6" t="s">
        <v>82</v>
      </c>
      <c r="AL6" s="6"/>
      <c r="AM6" s="6"/>
      <c r="AN6" s="6"/>
      <c r="AO6" s="6"/>
      <c r="AP6" s="6"/>
      <c r="AQ6" s="6"/>
      <c r="AR6" s="6"/>
      <c r="AS6" s="6"/>
      <c r="AT6" s="6"/>
      <c r="AU6" s="6"/>
      <c r="AV6" s="6" t="s">
        <v>82</v>
      </c>
      <c r="AW6" s="6" t="s">
        <v>82</v>
      </c>
      <c r="AX6" s="6"/>
      <c r="AY6" s="6" t="s">
        <v>82</v>
      </c>
      <c r="AZ6" s="6" t="s">
        <v>82</v>
      </c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>
        <f t="shared" si="0"/>
        <v>34</v>
      </c>
      <c r="BZ6" s="6">
        <f t="shared" si="1"/>
        <v>27</v>
      </c>
      <c r="CA6" s="7">
        <f t="shared" si="2"/>
        <v>0.79411764705882348</v>
      </c>
      <c r="CB6" s="7">
        <f t="shared" si="3"/>
        <v>0.58695652173913049</v>
      </c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</row>
    <row r="7" spans="1:93" x14ac:dyDescent="0.35">
      <c r="A7" t="s">
        <v>88</v>
      </c>
      <c r="B7" s="6" t="s">
        <v>82</v>
      </c>
      <c r="C7" s="6" t="s">
        <v>82</v>
      </c>
      <c r="D7" s="6" t="s">
        <v>82</v>
      </c>
      <c r="E7" s="6" t="s">
        <v>82</v>
      </c>
      <c r="F7" s="6" t="s">
        <v>82</v>
      </c>
      <c r="G7" s="6" t="s">
        <v>82</v>
      </c>
      <c r="H7" s="6" t="s">
        <v>82</v>
      </c>
      <c r="I7" s="6" t="s">
        <v>82</v>
      </c>
      <c r="J7" s="6" t="s">
        <v>82</v>
      </c>
      <c r="K7" s="6" t="s">
        <v>82</v>
      </c>
      <c r="L7" s="6" t="s">
        <v>82</v>
      </c>
      <c r="M7" s="6" t="s">
        <v>82</v>
      </c>
      <c r="N7" s="6" t="s">
        <v>82</v>
      </c>
      <c r="O7" s="6" t="s">
        <v>82</v>
      </c>
      <c r="P7" s="6" t="s">
        <v>82</v>
      </c>
      <c r="Q7" s="6" t="s">
        <v>82</v>
      </c>
      <c r="R7" s="6" t="s">
        <v>82</v>
      </c>
      <c r="S7" s="6" t="s">
        <v>82</v>
      </c>
      <c r="T7" s="6" t="s">
        <v>82</v>
      </c>
      <c r="U7" s="6" t="s">
        <v>82</v>
      </c>
      <c r="V7" s="6" t="s">
        <v>82</v>
      </c>
      <c r="W7" s="6" t="s">
        <v>82</v>
      </c>
      <c r="X7" s="6" t="s">
        <v>82</v>
      </c>
      <c r="Y7" s="6" t="s">
        <v>82</v>
      </c>
      <c r="Z7" s="6" t="s">
        <v>82</v>
      </c>
      <c r="AA7" s="6" t="s">
        <v>82</v>
      </c>
      <c r="AB7" s="6" t="s">
        <v>82</v>
      </c>
      <c r="AC7" s="6" t="s">
        <v>82</v>
      </c>
      <c r="AD7" s="6"/>
      <c r="AE7" s="6" t="s">
        <v>82</v>
      </c>
      <c r="AF7" s="6" t="s">
        <v>82</v>
      </c>
      <c r="AG7" s="6" t="s">
        <v>82</v>
      </c>
      <c r="AH7" s="6"/>
      <c r="AI7" s="6" t="s">
        <v>82</v>
      </c>
      <c r="AJ7" s="6" t="s">
        <v>82</v>
      </c>
      <c r="AK7" s="6" t="s">
        <v>82</v>
      </c>
      <c r="AL7" s="6" t="s">
        <v>82</v>
      </c>
      <c r="AM7" s="6"/>
      <c r="AN7" s="6"/>
      <c r="AO7" s="6" t="s">
        <v>82</v>
      </c>
      <c r="AP7" s="6" t="s">
        <v>82</v>
      </c>
      <c r="AQ7" s="6"/>
      <c r="AR7" s="6"/>
      <c r="AS7" s="6"/>
      <c r="AT7" s="6"/>
      <c r="AU7" s="6"/>
      <c r="AV7" s="6" t="s">
        <v>82</v>
      </c>
      <c r="AW7" s="6" t="s">
        <v>82</v>
      </c>
      <c r="AX7" s="6" t="s">
        <v>82</v>
      </c>
      <c r="AY7" s="6" t="s">
        <v>82</v>
      </c>
      <c r="AZ7" s="6" t="s">
        <v>82</v>
      </c>
      <c r="BA7" s="6" t="s">
        <v>82</v>
      </c>
      <c r="BB7" s="6" t="s">
        <v>82</v>
      </c>
      <c r="BC7" s="6" t="s">
        <v>82</v>
      </c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 t="s">
        <v>82</v>
      </c>
      <c r="BQ7" s="6" t="s">
        <v>82</v>
      </c>
      <c r="BR7" s="6" t="s">
        <v>82</v>
      </c>
      <c r="BS7" s="6"/>
      <c r="BT7" s="6"/>
      <c r="BU7" s="6"/>
      <c r="BV7" s="6"/>
      <c r="BW7" s="6"/>
      <c r="BX7" s="6"/>
      <c r="BY7" s="6">
        <f t="shared" si="0"/>
        <v>51</v>
      </c>
      <c r="BZ7" s="6">
        <f t="shared" si="1"/>
        <v>37</v>
      </c>
      <c r="CA7" s="7">
        <f t="shared" si="2"/>
        <v>0.72549019607843135</v>
      </c>
      <c r="CB7" s="7">
        <f t="shared" si="3"/>
        <v>0.80434782608695654</v>
      </c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</row>
    <row r="8" spans="1:93" s="2" customFormat="1" x14ac:dyDescent="0.35">
      <c r="A8" s="2" t="s">
        <v>89</v>
      </c>
      <c r="B8" s="8" t="s">
        <v>82</v>
      </c>
      <c r="C8" s="8" t="s">
        <v>82</v>
      </c>
      <c r="D8" s="8" t="s">
        <v>82</v>
      </c>
      <c r="E8" s="8" t="s">
        <v>82</v>
      </c>
      <c r="F8" s="8" t="s">
        <v>82</v>
      </c>
      <c r="G8" s="8" t="s">
        <v>82</v>
      </c>
      <c r="H8" s="8" t="s">
        <v>82</v>
      </c>
      <c r="I8" s="8" t="s">
        <v>82</v>
      </c>
      <c r="J8" s="8" t="s">
        <v>82</v>
      </c>
      <c r="K8" s="8" t="s">
        <v>82</v>
      </c>
      <c r="L8" s="8" t="s">
        <v>82</v>
      </c>
      <c r="M8" s="8" t="s">
        <v>82</v>
      </c>
      <c r="N8" s="8" t="s">
        <v>82</v>
      </c>
      <c r="O8" s="8" t="s">
        <v>82</v>
      </c>
      <c r="P8" s="8" t="s">
        <v>82</v>
      </c>
      <c r="Q8" s="8" t="s">
        <v>82</v>
      </c>
      <c r="R8" s="8" t="s">
        <v>82</v>
      </c>
      <c r="S8" s="8" t="s">
        <v>82</v>
      </c>
      <c r="T8" s="8" t="s">
        <v>82</v>
      </c>
      <c r="U8" s="8"/>
      <c r="V8" s="8" t="s">
        <v>82</v>
      </c>
      <c r="W8" s="8" t="s">
        <v>82</v>
      </c>
      <c r="X8" s="8" t="s">
        <v>82</v>
      </c>
      <c r="Y8" s="8"/>
      <c r="Z8" s="8" t="s">
        <v>82</v>
      </c>
      <c r="AA8" s="8"/>
      <c r="AB8" s="8" t="s">
        <v>82</v>
      </c>
      <c r="AC8" s="8"/>
      <c r="AD8" s="8" t="s">
        <v>82</v>
      </c>
      <c r="AE8" s="8"/>
      <c r="AF8" s="8"/>
      <c r="AG8" s="8" t="s">
        <v>82</v>
      </c>
      <c r="AH8" s="8" t="s">
        <v>82</v>
      </c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 t="s">
        <v>82</v>
      </c>
      <c r="AW8" s="8" t="s">
        <v>82</v>
      </c>
      <c r="AX8" s="8" t="s">
        <v>82</v>
      </c>
      <c r="AY8" s="8"/>
      <c r="AZ8" s="8" t="s">
        <v>82</v>
      </c>
      <c r="BA8" s="8" t="s">
        <v>82</v>
      </c>
      <c r="BB8" s="8" t="s">
        <v>82</v>
      </c>
      <c r="BC8" s="8"/>
      <c r="BD8" s="8"/>
      <c r="BE8" s="8" t="s">
        <v>82</v>
      </c>
      <c r="BF8" s="8"/>
      <c r="BG8" s="8"/>
      <c r="BH8" s="8"/>
      <c r="BI8" s="8"/>
      <c r="BJ8" s="8"/>
      <c r="BK8" s="8"/>
      <c r="BL8" s="8" t="s">
        <v>82</v>
      </c>
      <c r="BM8" s="8"/>
      <c r="BN8" s="8"/>
      <c r="BO8" s="8"/>
      <c r="BP8" s="8"/>
      <c r="BQ8" s="8"/>
      <c r="BR8" s="8"/>
      <c r="BS8" s="8" t="s">
        <v>82</v>
      </c>
      <c r="BT8" s="8" t="s">
        <v>82</v>
      </c>
      <c r="BU8" s="8" t="s">
        <v>82</v>
      </c>
      <c r="BV8" s="8"/>
      <c r="BW8" s="8"/>
      <c r="BX8" s="8"/>
      <c r="BY8" s="8">
        <f t="shared" si="0"/>
        <v>41</v>
      </c>
      <c r="BZ8" s="8">
        <f t="shared" si="1"/>
        <v>27</v>
      </c>
      <c r="CA8" s="9">
        <f t="shared" si="2"/>
        <v>0.65853658536585369</v>
      </c>
      <c r="CB8" s="9">
        <f t="shared" si="3"/>
        <v>0.58695652173913049</v>
      </c>
      <c r="CC8" s="14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</row>
    <row r="9" spans="1:93" s="2" customFormat="1" x14ac:dyDescent="0.35">
      <c r="A9" s="2" t="s">
        <v>90</v>
      </c>
      <c r="B9" s="8" t="s">
        <v>82</v>
      </c>
      <c r="C9" s="8" t="s">
        <v>82</v>
      </c>
      <c r="D9" s="8"/>
      <c r="E9" s="8" t="s">
        <v>82</v>
      </c>
      <c r="F9" s="8" t="s">
        <v>82</v>
      </c>
      <c r="G9" s="8" t="s">
        <v>82</v>
      </c>
      <c r="H9" s="8"/>
      <c r="I9" s="8"/>
      <c r="J9" s="8" t="s">
        <v>82</v>
      </c>
      <c r="K9" s="8" t="s">
        <v>82</v>
      </c>
      <c r="L9" s="8" t="s">
        <v>82</v>
      </c>
      <c r="M9" s="8" t="s">
        <v>82</v>
      </c>
      <c r="N9" s="8" t="s">
        <v>82</v>
      </c>
      <c r="O9" s="8"/>
      <c r="P9" s="8"/>
      <c r="Q9" s="8" t="s">
        <v>82</v>
      </c>
      <c r="R9" s="8" t="s">
        <v>82</v>
      </c>
      <c r="S9" s="8" t="s">
        <v>82</v>
      </c>
      <c r="T9" s="8" t="s">
        <v>82</v>
      </c>
      <c r="U9" s="8"/>
      <c r="V9" s="8"/>
      <c r="W9" s="8"/>
      <c r="X9" s="8" t="s">
        <v>82</v>
      </c>
      <c r="Y9" s="8"/>
      <c r="Z9" s="8" t="s">
        <v>82</v>
      </c>
      <c r="AA9" s="8"/>
      <c r="AB9" s="8"/>
      <c r="AC9" s="8"/>
      <c r="AD9" s="8" t="s">
        <v>82</v>
      </c>
      <c r="AE9" s="8"/>
      <c r="AF9" s="8"/>
      <c r="AG9" s="8"/>
      <c r="AH9" s="8"/>
      <c r="AI9" s="8"/>
      <c r="AJ9" s="8" t="s">
        <v>82</v>
      </c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 t="s">
        <v>82</v>
      </c>
      <c r="AW9" s="8"/>
      <c r="AX9" s="8" t="s">
        <v>82</v>
      </c>
      <c r="AY9" s="8"/>
      <c r="AZ9" s="8"/>
      <c r="BA9" s="8" t="s">
        <v>82</v>
      </c>
      <c r="BB9" s="8"/>
      <c r="BC9" s="8"/>
      <c r="BD9" s="8"/>
      <c r="BE9" s="8" t="s">
        <v>82</v>
      </c>
      <c r="BF9" s="8"/>
      <c r="BG9" s="8"/>
      <c r="BH9" s="8"/>
      <c r="BI9" s="8"/>
      <c r="BJ9" s="8"/>
      <c r="BK9" s="8"/>
      <c r="BL9" s="8"/>
      <c r="BM9" s="8"/>
      <c r="BN9" s="8" t="s">
        <v>82</v>
      </c>
      <c r="BO9" s="8"/>
      <c r="BP9" s="8"/>
      <c r="BQ9" s="8"/>
      <c r="BR9" s="8"/>
      <c r="BS9" s="8"/>
      <c r="BT9" s="8"/>
      <c r="BU9" s="8"/>
      <c r="BV9" s="8"/>
      <c r="BW9" s="8"/>
      <c r="BX9" s="8">
        <v>2</v>
      </c>
      <c r="BY9" s="8">
        <f t="shared" si="0"/>
        <v>28</v>
      </c>
      <c r="BZ9" s="8">
        <f t="shared" si="1"/>
        <v>18</v>
      </c>
      <c r="CA9" s="9">
        <f t="shared" si="2"/>
        <v>0.6428571428571429</v>
      </c>
      <c r="CB9" s="9">
        <f t="shared" si="3"/>
        <v>0.39130434782608697</v>
      </c>
      <c r="CC9" s="14" t="s">
        <v>91</v>
      </c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</row>
    <row r="10" spans="1:93" s="2" customFormat="1" x14ac:dyDescent="0.35">
      <c r="A10" s="2" t="s">
        <v>92</v>
      </c>
      <c r="B10" s="8" t="s">
        <v>82</v>
      </c>
      <c r="C10" s="8" t="s">
        <v>82</v>
      </c>
      <c r="D10" s="8" t="s">
        <v>82</v>
      </c>
      <c r="E10" s="8"/>
      <c r="F10" s="8"/>
      <c r="G10" s="8" t="s">
        <v>82</v>
      </c>
      <c r="H10" s="8"/>
      <c r="I10" s="8"/>
      <c r="J10" s="8"/>
      <c r="K10" s="8" t="s">
        <v>82</v>
      </c>
      <c r="L10" s="8"/>
      <c r="M10" s="8" t="s">
        <v>82</v>
      </c>
      <c r="N10" s="8" t="s">
        <v>82</v>
      </c>
      <c r="O10" s="8"/>
      <c r="P10" s="8" t="s">
        <v>82</v>
      </c>
      <c r="Q10" s="8" t="s">
        <v>82</v>
      </c>
      <c r="R10" s="8"/>
      <c r="S10" s="8"/>
      <c r="T10" s="8"/>
      <c r="U10" s="8"/>
      <c r="V10" s="8"/>
      <c r="W10" s="8"/>
      <c r="X10" s="8" t="s">
        <v>82</v>
      </c>
      <c r="Y10" s="8"/>
      <c r="Z10" s="8" t="s">
        <v>82</v>
      </c>
      <c r="AA10" s="8"/>
      <c r="AB10" s="8"/>
      <c r="AC10" s="8"/>
      <c r="AD10" s="8"/>
      <c r="AE10" s="8"/>
      <c r="AF10" s="8"/>
      <c r="AG10" s="8" t="s">
        <v>82</v>
      </c>
      <c r="AH10" s="8"/>
      <c r="AI10" s="8"/>
      <c r="AJ10" s="8" t="s">
        <v>82</v>
      </c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 t="s">
        <v>82</v>
      </c>
      <c r="AW10" s="8" t="s">
        <v>82</v>
      </c>
      <c r="AX10" s="8" t="s">
        <v>82</v>
      </c>
      <c r="AY10" s="8"/>
      <c r="AZ10" s="8"/>
      <c r="BA10" s="8" t="s">
        <v>82</v>
      </c>
      <c r="BB10" s="8"/>
      <c r="BC10" s="8"/>
      <c r="BD10" s="8" t="s">
        <v>82</v>
      </c>
      <c r="BE10" s="8"/>
      <c r="BF10" s="8"/>
      <c r="BG10" s="8" t="s">
        <v>82</v>
      </c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>
        <v>4</v>
      </c>
      <c r="BY10" s="8">
        <f t="shared" si="0"/>
        <v>26</v>
      </c>
      <c r="BZ10" s="8">
        <f t="shared" si="1"/>
        <v>13</v>
      </c>
      <c r="CA10" s="9">
        <f t="shared" si="2"/>
        <v>0.5</v>
      </c>
      <c r="CB10" s="9">
        <f t="shared" si="3"/>
        <v>0.28260869565217389</v>
      </c>
      <c r="CC10" s="14" t="s">
        <v>93</v>
      </c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</row>
    <row r="11" spans="1:93" x14ac:dyDescent="0.35">
      <c r="A11" t="s">
        <v>94</v>
      </c>
      <c r="B11" s="6" t="s">
        <v>82</v>
      </c>
      <c r="C11" s="6" t="s">
        <v>82</v>
      </c>
      <c r="D11" s="6" t="s">
        <v>82</v>
      </c>
      <c r="E11" s="6" t="s">
        <v>82</v>
      </c>
      <c r="F11" s="6" t="s">
        <v>82</v>
      </c>
      <c r="G11" s="6" t="s">
        <v>82</v>
      </c>
      <c r="H11" s="6" t="s">
        <v>82</v>
      </c>
      <c r="I11" s="6" t="s">
        <v>82</v>
      </c>
      <c r="J11" s="6" t="s">
        <v>82</v>
      </c>
      <c r="K11" s="6" t="s">
        <v>82</v>
      </c>
      <c r="L11" s="6" t="s">
        <v>82</v>
      </c>
      <c r="M11" s="6" t="s">
        <v>82</v>
      </c>
      <c r="N11" s="6" t="s">
        <v>82</v>
      </c>
      <c r="O11" s="6" t="s">
        <v>82</v>
      </c>
      <c r="P11" s="6" t="s">
        <v>82</v>
      </c>
      <c r="Q11" s="6" t="s">
        <v>82</v>
      </c>
      <c r="R11" s="6" t="s">
        <v>82</v>
      </c>
      <c r="S11" s="6" t="s">
        <v>82</v>
      </c>
      <c r="T11" s="6" t="s">
        <v>82</v>
      </c>
      <c r="U11" s="6" t="s">
        <v>82</v>
      </c>
      <c r="V11" s="6" t="s">
        <v>82</v>
      </c>
      <c r="W11" s="6" t="s">
        <v>82</v>
      </c>
      <c r="X11" s="6" t="s">
        <v>82</v>
      </c>
      <c r="Y11" s="6" t="s">
        <v>82</v>
      </c>
      <c r="Z11" s="6" t="s">
        <v>82</v>
      </c>
      <c r="AA11" s="6" t="s">
        <v>82</v>
      </c>
      <c r="AB11" s="6" t="s">
        <v>82</v>
      </c>
      <c r="AC11" s="6" t="s">
        <v>82</v>
      </c>
      <c r="AD11" s="6" t="s">
        <v>82</v>
      </c>
      <c r="AE11" s="6" t="s">
        <v>82</v>
      </c>
      <c r="AF11" s="6"/>
      <c r="AG11" s="6"/>
      <c r="AH11" s="6"/>
      <c r="AI11" s="6" t="s">
        <v>82</v>
      </c>
      <c r="AJ11" s="6"/>
      <c r="AK11" s="6"/>
      <c r="AL11" s="6" t="s">
        <v>82</v>
      </c>
      <c r="AM11" s="6"/>
      <c r="AN11" s="6"/>
      <c r="AO11" s="6"/>
      <c r="AP11" s="6"/>
      <c r="AQ11" s="6"/>
      <c r="AR11" s="6"/>
      <c r="AS11" s="6"/>
      <c r="AT11" s="6"/>
      <c r="AU11" s="6"/>
      <c r="AV11" s="6" t="s">
        <v>82</v>
      </c>
      <c r="AW11" s="6" t="s">
        <v>82</v>
      </c>
      <c r="AX11" s="6" t="s">
        <v>82</v>
      </c>
      <c r="AY11" s="6" t="s">
        <v>82</v>
      </c>
      <c r="AZ11" s="6" t="s">
        <v>82</v>
      </c>
      <c r="BA11" s="6" t="s">
        <v>82</v>
      </c>
      <c r="BB11" s="6" t="s">
        <v>82</v>
      </c>
      <c r="BC11" s="6" t="s">
        <v>82</v>
      </c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>
        <f t="shared" si="0"/>
        <v>43</v>
      </c>
      <c r="BZ11" s="6">
        <f t="shared" si="1"/>
        <v>32</v>
      </c>
      <c r="CA11" s="7">
        <f t="shared" si="2"/>
        <v>0.7441860465116279</v>
      </c>
      <c r="CB11" s="7">
        <f t="shared" si="3"/>
        <v>0.69565217391304346</v>
      </c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</row>
    <row r="12" spans="1:93" x14ac:dyDescent="0.35">
      <c r="A12" t="s">
        <v>95</v>
      </c>
      <c r="B12" s="6" t="s">
        <v>82</v>
      </c>
      <c r="C12" s="6" t="s">
        <v>82</v>
      </c>
      <c r="D12" s="6" t="s">
        <v>82</v>
      </c>
      <c r="E12" s="6" t="s">
        <v>82</v>
      </c>
      <c r="F12" s="6" t="s">
        <v>82</v>
      </c>
      <c r="G12" s="6" t="s">
        <v>82</v>
      </c>
      <c r="H12" s="6" t="s">
        <v>82</v>
      </c>
      <c r="I12" s="6" t="s">
        <v>82</v>
      </c>
      <c r="J12" s="6" t="s">
        <v>82</v>
      </c>
      <c r="K12" s="6" t="s">
        <v>82</v>
      </c>
      <c r="L12" s="6" t="s">
        <v>82</v>
      </c>
      <c r="M12" s="6" t="s">
        <v>82</v>
      </c>
      <c r="N12" s="6" t="s">
        <v>82</v>
      </c>
      <c r="O12" s="6" t="s">
        <v>82</v>
      </c>
      <c r="P12" s="6" t="s">
        <v>82</v>
      </c>
      <c r="Q12" s="6" t="s">
        <v>82</v>
      </c>
      <c r="R12" s="6" t="s">
        <v>82</v>
      </c>
      <c r="S12" s="6" t="s">
        <v>82</v>
      </c>
      <c r="T12" s="6" t="s">
        <v>82</v>
      </c>
      <c r="U12" s="6"/>
      <c r="V12" s="6"/>
      <c r="W12" s="6" t="s">
        <v>82</v>
      </c>
      <c r="X12" s="6"/>
      <c r="Y12" s="6" t="s">
        <v>82</v>
      </c>
      <c r="Z12" s="6"/>
      <c r="AA12" s="6" t="s">
        <v>82</v>
      </c>
      <c r="AB12" s="6"/>
      <c r="AC12" s="6" t="s">
        <v>82</v>
      </c>
      <c r="AD12" s="6"/>
      <c r="AE12" s="6"/>
      <c r="AF12" s="6" t="s">
        <v>82</v>
      </c>
      <c r="AG12" s="6"/>
      <c r="AH12" s="6"/>
      <c r="AI12" s="6" t="s">
        <v>82</v>
      </c>
      <c r="AJ12" s="6"/>
      <c r="AK12" s="6"/>
      <c r="AL12" s="6"/>
      <c r="AM12" s="6"/>
      <c r="AN12" s="6" t="s">
        <v>82</v>
      </c>
      <c r="AO12" s="6"/>
      <c r="AP12" s="6"/>
      <c r="AQ12" s="6"/>
      <c r="AR12" s="6"/>
      <c r="AS12" s="6"/>
      <c r="AT12" s="6"/>
      <c r="AU12" s="6"/>
      <c r="AV12" s="6" t="s">
        <v>82</v>
      </c>
      <c r="AW12" s="6" t="s">
        <v>82</v>
      </c>
      <c r="AX12" s="6" t="s">
        <v>82</v>
      </c>
      <c r="AY12" s="6" t="s">
        <v>82</v>
      </c>
      <c r="AZ12" s="6" t="s">
        <v>82</v>
      </c>
      <c r="BA12" s="6"/>
      <c r="BB12" s="6" t="s">
        <v>82</v>
      </c>
      <c r="BC12" s="6" t="s">
        <v>82</v>
      </c>
      <c r="BD12" s="6" t="s">
        <v>82</v>
      </c>
      <c r="BE12" s="6"/>
      <c r="BF12" s="6" t="s">
        <v>82</v>
      </c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>
        <v>1</v>
      </c>
      <c r="BY12" s="6">
        <f t="shared" si="0"/>
        <v>39</v>
      </c>
      <c r="BZ12" s="6">
        <f t="shared" si="1"/>
        <v>26</v>
      </c>
      <c r="CA12" s="7">
        <f t="shared" si="2"/>
        <v>0.66666666666666663</v>
      </c>
      <c r="CB12" s="7">
        <f t="shared" si="3"/>
        <v>0.56521739130434778</v>
      </c>
      <c r="CC12" s="13" t="s">
        <v>96</v>
      </c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</row>
    <row r="13" spans="1:93" x14ac:dyDescent="0.35">
      <c r="A13" t="s">
        <v>97</v>
      </c>
      <c r="B13" s="6" t="s">
        <v>82</v>
      </c>
      <c r="C13" s="6" t="s">
        <v>82</v>
      </c>
      <c r="D13" s="6" t="s">
        <v>82</v>
      </c>
      <c r="E13" s="6" t="s">
        <v>82</v>
      </c>
      <c r="F13" s="6" t="s">
        <v>82</v>
      </c>
      <c r="G13" s="6"/>
      <c r="H13" s="6" t="s">
        <v>82</v>
      </c>
      <c r="I13" s="6" t="s">
        <v>82</v>
      </c>
      <c r="J13" s="6" t="s">
        <v>82</v>
      </c>
      <c r="K13" s="6"/>
      <c r="L13" s="6" t="s">
        <v>82</v>
      </c>
      <c r="M13" s="6" t="s">
        <v>82</v>
      </c>
      <c r="N13" s="6" t="s">
        <v>82</v>
      </c>
      <c r="O13" s="6" t="s">
        <v>82</v>
      </c>
      <c r="P13" s="6"/>
      <c r="Q13" s="6" t="s">
        <v>82</v>
      </c>
      <c r="R13" s="6"/>
      <c r="S13" s="6" t="s">
        <v>82</v>
      </c>
      <c r="T13" s="6" t="s">
        <v>82</v>
      </c>
      <c r="U13" s="6" t="s">
        <v>82</v>
      </c>
      <c r="V13" s="6"/>
      <c r="W13" s="6"/>
      <c r="X13" s="6"/>
      <c r="Y13" s="6" t="s">
        <v>82</v>
      </c>
      <c r="Z13" s="6" t="s">
        <v>82</v>
      </c>
      <c r="AA13" s="6" t="s">
        <v>82</v>
      </c>
      <c r="AB13" s="6"/>
      <c r="AC13" s="6"/>
      <c r="AD13" s="6"/>
      <c r="AE13" s="6"/>
      <c r="AF13" s="6" t="s">
        <v>82</v>
      </c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 t="s">
        <v>82</v>
      </c>
      <c r="AW13" s="6" t="s">
        <v>82</v>
      </c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>
        <f t="shared" si="0"/>
        <v>25</v>
      </c>
      <c r="BZ13" s="6">
        <f t="shared" si="1"/>
        <v>20</v>
      </c>
      <c r="CA13" s="7">
        <f t="shared" si="2"/>
        <v>0.8</v>
      </c>
      <c r="CB13" s="7">
        <f t="shared" si="3"/>
        <v>0.43478260869565216</v>
      </c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</row>
    <row r="14" spans="1:93" x14ac:dyDescent="0.35">
      <c r="A14" t="s">
        <v>98</v>
      </c>
      <c r="B14" s="6" t="s">
        <v>82</v>
      </c>
      <c r="C14" s="6" t="s">
        <v>82</v>
      </c>
      <c r="D14" s="6" t="s">
        <v>82</v>
      </c>
      <c r="E14" s="6" t="s">
        <v>82</v>
      </c>
      <c r="F14" s="6" t="s">
        <v>82</v>
      </c>
      <c r="G14" s="6" t="s">
        <v>82</v>
      </c>
      <c r="H14" s="6" t="s">
        <v>82</v>
      </c>
      <c r="I14" s="6" t="s">
        <v>82</v>
      </c>
      <c r="J14" s="6" t="s">
        <v>82</v>
      </c>
      <c r="K14" s="6" t="s">
        <v>82</v>
      </c>
      <c r="L14" s="6" t="s">
        <v>82</v>
      </c>
      <c r="M14" s="6" t="s">
        <v>82</v>
      </c>
      <c r="N14" s="6"/>
      <c r="O14" s="6" t="s">
        <v>82</v>
      </c>
      <c r="P14" s="6" t="s">
        <v>82</v>
      </c>
      <c r="Q14" s="6" t="s">
        <v>82</v>
      </c>
      <c r="R14" s="6" t="s">
        <v>82</v>
      </c>
      <c r="S14" s="6" t="s">
        <v>82</v>
      </c>
      <c r="T14" s="6" t="s">
        <v>82</v>
      </c>
      <c r="U14" s="6" t="s">
        <v>82</v>
      </c>
      <c r="V14" s="6" t="s">
        <v>82</v>
      </c>
      <c r="W14" s="6" t="s">
        <v>82</v>
      </c>
      <c r="X14" s="6" t="s">
        <v>82</v>
      </c>
      <c r="Y14" s="6" t="s">
        <v>82</v>
      </c>
      <c r="Z14" s="6"/>
      <c r="AA14" s="6" t="s">
        <v>82</v>
      </c>
      <c r="AB14" s="6" t="s">
        <v>82</v>
      </c>
      <c r="AC14" s="6" t="s">
        <v>82</v>
      </c>
      <c r="AD14" s="6" t="s">
        <v>82</v>
      </c>
      <c r="AE14" s="6" t="s">
        <v>82</v>
      </c>
      <c r="AF14" s="6" t="s">
        <v>82</v>
      </c>
      <c r="AG14" s="6" t="s">
        <v>82</v>
      </c>
      <c r="AH14" s="6"/>
      <c r="AI14" s="6"/>
      <c r="AJ14" s="6"/>
      <c r="AK14" s="6"/>
      <c r="AL14" s="6" t="s">
        <v>82</v>
      </c>
      <c r="AM14" s="6"/>
      <c r="AN14" s="6"/>
      <c r="AO14" s="6"/>
      <c r="AP14" s="6" t="s">
        <v>82</v>
      </c>
      <c r="AQ14" s="6"/>
      <c r="AR14" s="6"/>
      <c r="AS14" s="6"/>
      <c r="AT14" s="6"/>
      <c r="AU14" s="6"/>
      <c r="AV14" s="6" t="s">
        <v>82</v>
      </c>
      <c r="AW14" s="6" t="s">
        <v>82</v>
      </c>
      <c r="AX14" s="6"/>
      <c r="AY14" s="6" t="s">
        <v>82</v>
      </c>
      <c r="AZ14" s="6" t="s">
        <v>82</v>
      </c>
      <c r="BA14" s="6"/>
      <c r="BB14" s="6"/>
      <c r="BC14" s="6"/>
      <c r="BD14" s="6" t="s">
        <v>82</v>
      </c>
      <c r="BE14" s="6"/>
      <c r="BF14" s="6"/>
      <c r="BG14" s="6"/>
      <c r="BH14" s="6" t="s">
        <v>82</v>
      </c>
      <c r="BI14" s="6" t="s">
        <v>82</v>
      </c>
      <c r="BJ14" s="6" t="s">
        <v>82</v>
      </c>
      <c r="BK14" s="6" t="s">
        <v>82</v>
      </c>
      <c r="BL14" s="6" t="s">
        <v>82</v>
      </c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>
        <v>1</v>
      </c>
      <c r="BY14" s="6">
        <f t="shared" si="0"/>
        <v>46</v>
      </c>
      <c r="BZ14" s="6">
        <f t="shared" si="1"/>
        <v>32</v>
      </c>
      <c r="CA14" s="7">
        <f t="shared" si="2"/>
        <v>0.69565217391304346</v>
      </c>
      <c r="CB14" s="7">
        <f t="shared" si="3"/>
        <v>0.69565217391304346</v>
      </c>
      <c r="CC14" s="13" t="s">
        <v>99</v>
      </c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</row>
    <row r="15" spans="1:93" x14ac:dyDescent="0.35">
      <c r="A15" t="s">
        <v>100</v>
      </c>
      <c r="B15" s="6" t="s">
        <v>82</v>
      </c>
      <c r="C15" s="6" t="s">
        <v>82</v>
      </c>
      <c r="D15" s="6" t="s">
        <v>82</v>
      </c>
      <c r="E15" s="6" t="s">
        <v>82</v>
      </c>
      <c r="F15" s="6" t="s">
        <v>82</v>
      </c>
      <c r="G15" s="6" t="s">
        <v>82</v>
      </c>
      <c r="H15" s="6" t="s">
        <v>82</v>
      </c>
      <c r="I15" s="6" t="s">
        <v>82</v>
      </c>
      <c r="J15" s="6" t="s">
        <v>82</v>
      </c>
      <c r="K15" s="6" t="s">
        <v>82</v>
      </c>
      <c r="L15" s="6" t="s">
        <v>82</v>
      </c>
      <c r="M15" s="6" t="s">
        <v>82</v>
      </c>
      <c r="N15" s="6" t="s">
        <v>82</v>
      </c>
      <c r="O15" s="6" t="s">
        <v>82</v>
      </c>
      <c r="P15" s="6" t="s">
        <v>82</v>
      </c>
      <c r="Q15" s="6" t="s">
        <v>82</v>
      </c>
      <c r="R15" s="6" t="s">
        <v>82</v>
      </c>
      <c r="S15" s="6" t="s">
        <v>82</v>
      </c>
      <c r="T15" s="6"/>
      <c r="U15" s="6" t="s">
        <v>82</v>
      </c>
      <c r="V15" s="6" t="s">
        <v>82</v>
      </c>
      <c r="W15" s="6" t="s">
        <v>82</v>
      </c>
      <c r="X15" s="6"/>
      <c r="Y15" s="6" t="s">
        <v>82</v>
      </c>
      <c r="Z15" s="6"/>
      <c r="AA15" s="6" t="s">
        <v>82</v>
      </c>
      <c r="AB15" s="6" t="s">
        <v>82</v>
      </c>
      <c r="AC15" s="6" t="s">
        <v>82</v>
      </c>
      <c r="AD15" s="6"/>
      <c r="AE15" s="6"/>
      <c r="AF15" s="6" t="s">
        <v>82</v>
      </c>
      <c r="AG15" s="6" t="s">
        <v>82</v>
      </c>
      <c r="AH15" s="6" t="s">
        <v>82</v>
      </c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 t="s">
        <v>82</v>
      </c>
      <c r="AW15" s="6" t="s">
        <v>82</v>
      </c>
      <c r="AX15" s="6" t="s">
        <v>82</v>
      </c>
      <c r="AY15" s="6" t="s">
        <v>82</v>
      </c>
      <c r="AZ15" s="6"/>
      <c r="BA15" s="6" t="s">
        <v>82</v>
      </c>
      <c r="BB15" s="6" t="s">
        <v>82</v>
      </c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>
        <f t="shared" si="0"/>
        <v>37</v>
      </c>
      <c r="BZ15" s="6">
        <f t="shared" si="1"/>
        <v>28</v>
      </c>
      <c r="CA15" s="7">
        <f t="shared" si="2"/>
        <v>0.7567567567567568</v>
      </c>
      <c r="CB15" s="7">
        <f t="shared" si="3"/>
        <v>0.60869565217391308</v>
      </c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</row>
    <row r="16" spans="1:93" x14ac:dyDescent="0.35">
      <c r="A16" t="s">
        <v>101</v>
      </c>
      <c r="B16" s="6" t="s">
        <v>82</v>
      </c>
      <c r="C16" s="6" t="s">
        <v>82</v>
      </c>
      <c r="D16" s="6" t="s">
        <v>82</v>
      </c>
      <c r="E16" s="6" t="s">
        <v>82</v>
      </c>
      <c r="F16" s="6" t="s">
        <v>82</v>
      </c>
      <c r="G16" s="6" t="s">
        <v>82</v>
      </c>
      <c r="H16" s="6" t="s">
        <v>82</v>
      </c>
      <c r="I16" s="6" t="s">
        <v>82</v>
      </c>
      <c r="J16" s="6" t="s">
        <v>82</v>
      </c>
      <c r="K16" s="6" t="s">
        <v>82</v>
      </c>
      <c r="L16" s="6" t="s">
        <v>82</v>
      </c>
      <c r="M16" s="6" t="s">
        <v>82</v>
      </c>
      <c r="N16" s="6" t="s">
        <v>82</v>
      </c>
      <c r="O16" s="6" t="s">
        <v>82</v>
      </c>
      <c r="P16" s="6" t="s">
        <v>82</v>
      </c>
      <c r="Q16" s="6" t="s">
        <v>82</v>
      </c>
      <c r="R16" s="6" t="s">
        <v>82</v>
      </c>
      <c r="S16" s="6" t="s">
        <v>82</v>
      </c>
      <c r="T16" s="6" t="s">
        <v>82</v>
      </c>
      <c r="U16" s="6" t="s">
        <v>82</v>
      </c>
      <c r="V16" s="6" t="s">
        <v>82</v>
      </c>
      <c r="W16" s="6" t="s">
        <v>82</v>
      </c>
      <c r="X16" s="6" t="s">
        <v>82</v>
      </c>
      <c r="Y16" s="6" t="s">
        <v>82</v>
      </c>
      <c r="Z16" s="6"/>
      <c r="AA16" s="6" t="s">
        <v>82</v>
      </c>
      <c r="AB16" s="6" t="s">
        <v>82</v>
      </c>
      <c r="AC16" s="6" t="s">
        <v>82</v>
      </c>
      <c r="AD16" s="6"/>
      <c r="AE16" s="6"/>
      <c r="AF16" s="6" t="s">
        <v>82</v>
      </c>
      <c r="AG16" s="6"/>
      <c r="AH16" s="6" t="s">
        <v>82</v>
      </c>
      <c r="AI16" s="6" t="s">
        <v>82</v>
      </c>
      <c r="AJ16" s="6"/>
      <c r="AK16" s="6" t="s">
        <v>82</v>
      </c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 t="s">
        <v>82</v>
      </c>
      <c r="AX16" s="6"/>
      <c r="AY16" s="6" t="s">
        <v>82</v>
      </c>
      <c r="AZ16" s="6" t="s">
        <v>82</v>
      </c>
      <c r="BA16" s="6"/>
      <c r="BB16" s="6"/>
      <c r="BC16" s="6"/>
      <c r="BD16" s="6"/>
      <c r="BE16" s="6"/>
      <c r="BF16" s="6" t="s">
        <v>82</v>
      </c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>
        <v>1</v>
      </c>
      <c r="BY16" s="6">
        <f t="shared" si="0"/>
        <v>39</v>
      </c>
      <c r="BZ16" s="6">
        <f t="shared" si="1"/>
        <v>31</v>
      </c>
      <c r="CA16" s="7">
        <f t="shared" si="2"/>
        <v>0.79487179487179482</v>
      </c>
      <c r="CB16" s="7">
        <f t="shared" si="3"/>
        <v>0.67391304347826086</v>
      </c>
      <c r="CC16" s="13" t="s">
        <v>102</v>
      </c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</row>
    <row r="17" spans="1:93" x14ac:dyDescent="0.35">
      <c r="A17" t="s">
        <v>103</v>
      </c>
      <c r="B17" s="6" t="s">
        <v>82</v>
      </c>
      <c r="C17" s="6" t="s">
        <v>82</v>
      </c>
      <c r="D17" s="6" t="s">
        <v>82</v>
      </c>
      <c r="E17" s="6" t="s">
        <v>82</v>
      </c>
      <c r="F17" s="6" t="s">
        <v>82</v>
      </c>
      <c r="G17" s="6" t="s">
        <v>82</v>
      </c>
      <c r="H17" s="6" t="s">
        <v>82</v>
      </c>
      <c r="I17" s="6" t="s">
        <v>82</v>
      </c>
      <c r="J17" s="6" t="s">
        <v>82</v>
      </c>
      <c r="K17" s="6" t="s">
        <v>82</v>
      </c>
      <c r="L17" s="6" t="s">
        <v>82</v>
      </c>
      <c r="M17" s="6"/>
      <c r="N17" s="6" t="s">
        <v>82</v>
      </c>
      <c r="O17" s="6" t="s">
        <v>82</v>
      </c>
      <c r="P17" s="6" t="s">
        <v>82</v>
      </c>
      <c r="Q17" s="6" t="s">
        <v>82</v>
      </c>
      <c r="R17" s="6" t="s">
        <v>82</v>
      </c>
      <c r="S17" s="6" t="s">
        <v>82</v>
      </c>
      <c r="T17" s="6" t="s">
        <v>82</v>
      </c>
      <c r="U17" s="6" t="s">
        <v>82</v>
      </c>
      <c r="V17" s="6" t="s">
        <v>82</v>
      </c>
      <c r="W17" s="6" t="s">
        <v>82</v>
      </c>
      <c r="X17" s="6" t="s">
        <v>82</v>
      </c>
      <c r="Y17" s="6" t="s">
        <v>82</v>
      </c>
      <c r="Z17" s="6" t="s">
        <v>82</v>
      </c>
      <c r="AA17" s="6"/>
      <c r="AB17" s="6"/>
      <c r="AC17" s="6"/>
      <c r="AD17" s="6"/>
      <c r="AE17" s="6"/>
      <c r="AF17" s="6"/>
      <c r="AG17" s="6" t="s">
        <v>82</v>
      </c>
      <c r="AH17" s="6"/>
      <c r="AI17" s="6"/>
      <c r="AJ17" s="6" t="s">
        <v>82</v>
      </c>
      <c r="AK17" s="6"/>
      <c r="AL17" s="6"/>
      <c r="AM17" s="6" t="s">
        <v>82</v>
      </c>
      <c r="AN17" s="6"/>
      <c r="AO17" s="6"/>
      <c r="AP17" s="6"/>
      <c r="AQ17" s="6"/>
      <c r="AR17" s="6"/>
      <c r="AS17" s="6"/>
      <c r="AT17" s="6"/>
      <c r="AU17" s="6"/>
      <c r="AV17" s="6" t="s">
        <v>82</v>
      </c>
      <c r="AW17" s="6"/>
      <c r="AX17" s="6" t="s">
        <v>82</v>
      </c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>
        <v>3</v>
      </c>
      <c r="BY17" s="6">
        <f t="shared" si="0"/>
        <v>35</v>
      </c>
      <c r="BZ17" s="6">
        <f t="shared" si="1"/>
        <v>27</v>
      </c>
      <c r="CA17" s="7">
        <f t="shared" si="2"/>
        <v>0.77142857142857146</v>
      </c>
      <c r="CB17" s="7">
        <f t="shared" si="3"/>
        <v>0.58695652173913049</v>
      </c>
      <c r="CC17" s="13" t="s">
        <v>104</v>
      </c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</row>
    <row r="18" spans="1:93" x14ac:dyDescent="0.35">
      <c r="A18" t="s">
        <v>105</v>
      </c>
      <c r="B18" s="6" t="s">
        <v>82</v>
      </c>
      <c r="C18" s="6" t="s">
        <v>82</v>
      </c>
      <c r="D18" s="6" t="s">
        <v>82</v>
      </c>
      <c r="E18" s="6" t="s">
        <v>82</v>
      </c>
      <c r="F18" s="6" t="s">
        <v>82</v>
      </c>
      <c r="G18" s="6" t="s">
        <v>82</v>
      </c>
      <c r="H18" s="6" t="s">
        <v>82</v>
      </c>
      <c r="I18" s="6" t="s">
        <v>82</v>
      </c>
      <c r="J18" s="6"/>
      <c r="K18" s="6" t="s">
        <v>82</v>
      </c>
      <c r="L18" s="6" t="s">
        <v>82</v>
      </c>
      <c r="M18" s="6"/>
      <c r="N18" s="6" t="s">
        <v>82</v>
      </c>
      <c r="O18" s="6" t="s">
        <v>82</v>
      </c>
      <c r="P18" s="6" t="s">
        <v>82</v>
      </c>
      <c r="Q18" s="6"/>
      <c r="R18" s="6" t="s">
        <v>82</v>
      </c>
      <c r="S18" s="6"/>
      <c r="T18" s="6" t="s">
        <v>82</v>
      </c>
      <c r="U18" s="6" t="s">
        <v>82</v>
      </c>
      <c r="V18" s="6" t="s">
        <v>82</v>
      </c>
      <c r="W18" s="6"/>
      <c r="X18" s="6" t="s">
        <v>82</v>
      </c>
      <c r="Y18" s="6" t="s">
        <v>82</v>
      </c>
      <c r="Z18" s="6" t="s">
        <v>82</v>
      </c>
      <c r="AA18" s="6"/>
      <c r="AB18" s="6"/>
      <c r="AC18" s="6" t="s">
        <v>82</v>
      </c>
      <c r="AD18" s="6"/>
      <c r="AE18" s="6" t="s">
        <v>82</v>
      </c>
      <c r="AF18" s="6" t="s">
        <v>82</v>
      </c>
      <c r="AG18" s="6"/>
      <c r="AH18" s="6"/>
      <c r="AI18" s="6"/>
      <c r="AJ18" s="6"/>
      <c r="AK18" s="6" t="s">
        <v>82</v>
      </c>
      <c r="AL18" s="6"/>
      <c r="AM18" s="6" t="s">
        <v>82</v>
      </c>
      <c r="AN18" s="6"/>
      <c r="AO18" s="6"/>
      <c r="AP18" s="6"/>
      <c r="AQ18" s="6"/>
      <c r="AR18" s="6"/>
      <c r="AS18" s="6"/>
      <c r="AT18" s="6"/>
      <c r="AU18" s="6"/>
      <c r="AV18" s="6" t="s">
        <v>82</v>
      </c>
      <c r="AW18" s="6" t="s">
        <v>82</v>
      </c>
      <c r="AX18" s="6" t="s">
        <v>82</v>
      </c>
      <c r="AY18" s="6"/>
      <c r="AZ18" s="6"/>
      <c r="BA18" s="6"/>
      <c r="BB18" s="6" t="s">
        <v>82</v>
      </c>
      <c r="BC18" s="6" t="s">
        <v>82</v>
      </c>
      <c r="BD18" s="6" t="s">
        <v>82</v>
      </c>
      <c r="BE18" s="6" t="s">
        <v>82</v>
      </c>
      <c r="BF18" s="6"/>
      <c r="BG18" s="6"/>
      <c r="BH18" s="6"/>
      <c r="BI18" s="6"/>
      <c r="BJ18" s="6" t="s">
        <v>82</v>
      </c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>
        <f t="shared" si="0"/>
        <v>36</v>
      </c>
      <c r="BZ18" s="6">
        <f t="shared" si="1"/>
        <v>25</v>
      </c>
      <c r="CA18" s="7">
        <f t="shared" si="2"/>
        <v>0.69444444444444442</v>
      </c>
      <c r="CB18" s="7">
        <f t="shared" si="3"/>
        <v>0.54347826086956519</v>
      </c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</row>
    <row r="19" spans="1:93" x14ac:dyDescent="0.35">
      <c r="A19" t="s">
        <v>106</v>
      </c>
      <c r="B19" s="6" t="s">
        <v>82</v>
      </c>
      <c r="C19" s="6" t="s">
        <v>82</v>
      </c>
      <c r="D19" s="6" t="s">
        <v>82</v>
      </c>
      <c r="E19" s="6" t="s">
        <v>82</v>
      </c>
      <c r="F19" s="6" t="s">
        <v>82</v>
      </c>
      <c r="G19" s="6" t="s">
        <v>82</v>
      </c>
      <c r="H19" s="6" t="s">
        <v>82</v>
      </c>
      <c r="I19" s="6" t="s">
        <v>82</v>
      </c>
      <c r="J19" s="6" t="s">
        <v>82</v>
      </c>
      <c r="K19" s="6" t="s">
        <v>82</v>
      </c>
      <c r="L19" s="6" t="s">
        <v>82</v>
      </c>
      <c r="M19" s="6" t="s">
        <v>82</v>
      </c>
      <c r="N19" s="6" t="s">
        <v>82</v>
      </c>
      <c r="O19" s="6" t="s">
        <v>82</v>
      </c>
      <c r="P19" s="6" t="s">
        <v>82</v>
      </c>
      <c r="Q19" s="6"/>
      <c r="R19" s="6" t="s">
        <v>82</v>
      </c>
      <c r="S19" s="6" t="s">
        <v>82</v>
      </c>
      <c r="T19" s="6" t="s">
        <v>82</v>
      </c>
      <c r="U19" s="6" t="s">
        <v>82</v>
      </c>
      <c r="V19" s="6" t="s">
        <v>82</v>
      </c>
      <c r="W19" s="6" t="s">
        <v>82</v>
      </c>
      <c r="X19" s="6"/>
      <c r="Y19" s="6" t="s">
        <v>82</v>
      </c>
      <c r="Z19" s="6" t="s">
        <v>82</v>
      </c>
      <c r="AA19" s="6" t="s">
        <v>82</v>
      </c>
      <c r="AB19" s="6" t="s">
        <v>82</v>
      </c>
      <c r="AC19" s="6"/>
      <c r="AD19" s="6" t="s">
        <v>82</v>
      </c>
      <c r="AE19" s="6" t="s">
        <v>82</v>
      </c>
      <c r="AF19" s="6" t="s">
        <v>82</v>
      </c>
      <c r="AG19" s="6" t="s">
        <v>82</v>
      </c>
      <c r="AH19" s="6"/>
      <c r="AI19" s="6" t="s">
        <v>82</v>
      </c>
      <c r="AJ19" s="6"/>
      <c r="AK19" s="6" t="s">
        <v>82</v>
      </c>
      <c r="AL19" s="6"/>
      <c r="AM19" s="6" t="s">
        <v>82</v>
      </c>
      <c r="AN19" s="6" t="s">
        <v>82</v>
      </c>
      <c r="AO19" s="6"/>
      <c r="AP19" s="6"/>
      <c r="AQ19" s="6"/>
      <c r="AR19" s="6"/>
      <c r="AS19" s="6"/>
      <c r="AT19" s="6"/>
      <c r="AU19" s="6"/>
      <c r="AV19" s="6" t="s">
        <v>82</v>
      </c>
      <c r="AW19" s="6" t="s">
        <v>82</v>
      </c>
      <c r="AX19" s="6" t="s">
        <v>82</v>
      </c>
      <c r="AY19" s="6" t="s">
        <v>82</v>
      </c>
      <c r="AZ19" s="6"/>
      <c r="BA19" s="6" t="s">
        <v>82</v>
      </c>
      <c r="BB19" s="6"/>
      <c r="BC19" s="6"/>
      <c r="BD19" s="6"/>
      <c r="BE19" s="6"/>
      <c r="BF19" s="6"/>
      <c r="BG19" s="6" t="s">
        <v>82</v>
      </c>
      <c r="BH19" s="6" t="s">
        <v>82</v>
      </c>
      <c r="BI19" s="6" t="s">
        <v>82</v>
      </c>
      <c r="BJ19" s="6"/>
      <c r="BK19" s="6"/>
      <c r="BL19" s="6"/>
      <c r="BM19" s="6" t="s">
        <v>82</v>
      </c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>
        <v>5</v>
      </c>
      <c r="BY19" s="6">
        <f t="shared" si="0"/>
        <v>50</v>
      </c>
      <c r="BZ19" s="6">
        <f t="shared" si="1"/>
        <v>33</v>
      </c>
      <c r="CA19" s="7">
        <f t="shared" si="2"/>
        <v>0.66</v>
      </c>
      <c r="CB19" s="7">
        <f t="shared" si="3"/>
        <v>0.71739130434782605</v>
      </c>
      <c r="CC19" s="13" t="s">
        <v>107</v>
      </c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</row>
    <row r="20" spans="1:93" x14ac:dyDescent="0.35">
      <c r="A20" t="s">
        <v>108</v>
      </c>
      <c r="B20" s="6" t="s">
        <v>82</v>
      </c>
      <c r="C20" s="6" t="s">
        <v>82</v>
      </c>
      <c r="D20" s="6" t="s">
        <v>82</v>
      </c>
      <c r="E20" s="6" t="s">
        <v>82</v>
      </c>
      <c r="F20" s="6" t="s">
        <v>82</v>
      </c>
      <c r="G20" s="6" t="s">
        <v>82</v>
      </c>
      <c r="H20" s="6" t="s">
        <v>82</v>
      </c>
      <c r="I20" s="6" t="s">
        <v>82</v>
      </c>
      <c r="J20" s="6" t="s">
        <v>82</v>
      </c>
      <c r="K20" s="6" t="s">
        <v>82</v>
      </c>
      <c r="L20" s="6" t="s">
        <v>82</v>
      </c>
      <c r="M20" s="6" t="s">
        <v>82</v>
      </c>
      <c r="N20" s="6" t="s">
        <v>82</v>
      </c>
      <c r="O20" s="6" t="s">
        <v>82</v>
      </c>
      <c r="P20" s="6" t="s">
        <v>82</v>
      </c>
      <c r="Q20" s="6" t="s">
        <v>82</v>
      </c>
      <c r="R20" s="6" t="s">
        <v>82</v>
      </c>
      <c r="S20" s="6" t="s">
        <v>82</v>
      </c>
      <c r="T20" s="6" t="s">
        <v>82</v>
      </c>
      <c r="U20" s="6" t="s">
        <v>82</v>
      </c>
      <c r="V20" s="6" t="s">
        <v>82</v>
      </c>
      <c r="W20" s="6" t="s">
        <v>82</v>
      </c>
      <c r="X20" s="6"/>
      <c r="Y20" s="6"/>
      <c r="Z20" s="6"/>
      <c r="AA20" s="6"/>
      <c r="AB20" s="6" t="s">
        <v>82</v>
      </c>
      <c r="AC20" s="6"/>
      <c r="AD20" s="6" t="s">
        <v>82</v>
      </c>
      <c r="AE20" s="6"/>
      <c r="AF20" s="6" t="s">
        <v>82</v>
      </c>
      <c r="AG20" s="6"/>
      <c r="AH20" s="6"/>
      <c r="AI20" s="6"/>
      <c r="AJ20" s="6"/>
      <c r="AK20" s="6"/>
      <c r="AL20" s="6" t="s">
        <v>82</v>
      </c>
      <c r="AM20" s="6"/>
      <c r="AN20" s="6"/>
      <c r="AO20" s="6" t="s">
        <v>82</v>
      </c>
      <c r="AP20" s="6"/>
      <c r="AQ20" s="6"/>
      <c r="AR20" s="6"/>
      <c r="AS20" s="6"/>
      <c r="AT20" s="6"/>
      <c r="AU20" s="6"/>
      <c r="AV20" s="6" t="s">
        <v>82</v>
      </c>
      <c r="AW20" s="6" t="s">
        <v>82</v>
      </c>
      <c r="AX20" s="6" t="s">
        <v>82</v>
      </c>
      <c r="AY20" s="6"/>
      <c r="AZ20" s="6" t="s">
        <v>82</v>
      </c>
      <c r="BA20" s="6"/>
      <c r="BB20" s="6" t="s">
        <v>82</v>
      </c>
      <c r="BC20" s="6" t="s">
        <v>82</v>
      </c>
      <c r="BD20" s="6" t="s">
        <v>82</v>
      </c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>
        <f t="shared" si="0"/>
        <v>37</v>
      </c>
      <c r="BZ20" s="6">
        <f t="shared" si="1"/>
        <v>27</v>
      </c>
      <c r="CA20" s="7">
        <f t="shared" si="2"/>
        <v>0.72972972972972971</v>
      </c>
      <c r="CB20" s="7">
        <f t="shared" si="3"/>
        <v>0.58695652173913049</v>
      </c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</row>
    <row r="21" spans="1:93" x14ac:dyDescent="0.35">
      <c r="A21" t="s">
        <v>109</v>
      </c>
      <c r="B21" s="6" t="s">
        <v>82</v>
      </c>
      <c r="C21" s="6" t="s">
        <v>82</v>
      </c>
      <c r="D21" s="6" t="s">
        <v>82</v>
      </c>
      <c r="E21" s="6" t="s">
        <v>82</v>
      </c>
      <c r="F21" s="6" t="s">
        <v>82</v>
      </c>
      <c r="G21" s="6" t="s">
        <v>82</v>
      </c>
      <c r="H21" s="6" t="s">
        <v>82</v>
      </c>
      <c r="I21" s="6" t="s">
        <v>82</v>
      </c>
      <c r="J21" s="6" t="s">
        <v>82</v>
      </c>
      <c r="K21" s="6" t="s">
        <v>82</v>
      </c>
      <c r="L21" s="6" t="s">
        <v>82</v>
      </c>
      <c r="M21" s="6" t="s">
        <v>82</v>
      </c>
      <c r="N21" s="6" t="s">
        <v>82</v>
      </c>
      <c r="O21" s="6"/>
      <c r="P21" s="6" t="s">
        <v>82</v>
      </c>
      <c r="Q21" s="6" t="s">
        <v>82</v>
      </c>
      <c r="R21" s="6" t="s">
        <v>82</v>
      </c>
      <c r="S21" s="6" t="s">
        <v>82</v>
      </c>
      <c r="T21" s="6" t="s">
        <v>82</v>
      </c>
      <c r="U21" s="6" t="s">
        <v>82</v>
      </c>
      <c r="V21" s="6" t="s">
        <v>82</v>
      </c>
      <c r="W21" s="6"/>
      <c r="X21" s="6" t="s">
        <v>82</v>
      </c>
      <c r="Y21" s="6"/>
      <c r="Z21" s="6" t="s">
        <v>82</v>
      </c>
      <c r="AA21" s="6" t="s">
        <v>82</v>
      </c>
      <c r="AB21" s="6"/>
      <c r="AC21" s="6" t="s">
        <v>82</v>
      </c>
      <c r="AD21" s="6"/>
      <c r="AE21" s="6" t="s">
        <v>82</v>
      </c>
      <c r="AF21" s="6"/>
      <c r="AG21" s="6" t="s">
        <v>82</v>
      </c>
      <c r="AH21" s="6" t="s">
        <v>82</v>
      </c>
      <c r="AI21" s="6" t="s">
        <v>82</v>
      </c>
      <c r="AJ21" s="6"/>
      <c r="AK21" s="6"/>
      <c r="AL21" s="6"/>
      <c r="AM21" s="6"/>
      <c r="AN21" s="6" t="s">
        <v>82</v>
      </c>
      <c r="AO21" s="6"/>
      <c r="AP21" s="6"/>
      <c r="AQ21" s="6"/>
      <c r="AR21" s="6"/>
      <c r="AS21" s="6"/>
      <c r="AT21" s="6"/>
      <c r="AU21" s="6"/>
      <c r="AV21" s="6" t="s">
        <v>82</v>
      </c>
      <c r="AW21" s="6" t="s">
        <v>82</v>
      </c>
      <c r="AX21" s="6" t="s">
        <v>82</v>
      </c>
      <c r="AY21" s="6"/>
      <c r="AZ21" s="6"/>
      <c r="BA21" s="6" t="s">
        <v>82</v>
      </c>
      <c r="BB21" s="6"/>
      <c r="BC21" s="6" t="s">
        <v>82</v>
      </c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>
        <f t="shared" si="0"/>
        <v>37</v>
      </c>
      <c r="BZ21" s="6">
        <f t="shared" si="1"/>
        <v>29</v>
      </c>
      <c r="CA21" s="7">
        <f t="shared" si="2"/>
        <v>0.78378378378378377</v>
      </c>
      <c r="CB21" s="7">
        <f t="shared" si="3"/>
        <v>0.63043478260869568</v>
      </c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</row>
    <row r="22" spans="1:93" x14ac:dyDescent="0.35">
      <c r="A22" t="s">
        <v>110</v>
      </c>
      <c r="B22" s="6" t="s">
        <v>82</v>
      </c>
      <c r="C22" s="6" t="s">
        <v>82</v>
      </c>
      <c r="D22" s="6" t="s">
        <v>82</v>
      </c>
      <c r="E22" s="6" t="s">
        <v>82</v>
      </c>
      <c r="F22" s="6" t="s">
        <v>82</v>
      </c>
      <c r="G22" s="6" t="s">
        <v>82</v>
      </c>
      <c r="H22" s="6" t="s">
        <v>82</v>
      </c>
      <c r="I22" s="6" t="s">
        <v>82</v>
      </c>
      <c r="J22" s="6" t="s">
        <v>82</v>
      </c>
      <c r="K22" s="6"/>
      <c r="L22" s="6" t="s">
        <v>82</v>
      </c>
      <c r="M22" s="6" t="s">
        <v>82</v>
      </c>
      <c r="N22" s="6" t="s">
        <v>82</v>
      </c>
      <c r="O22" s="6" t="s">
        <v>82</v>
      </c>
      <c r="P22" s="6" t="s">
        <v>82</v>
      </c>
      <c r="Q22" s="6" t="s">
        <v>82</v>
      </c>
      <c r="R22" s="6" t="s">
        <v>82</v>
      </c>
      <c r="S22" s="6" t="s">
        <v>82</v>
      </c>
      <c r="T22" s="6"/>
      <c r="U22" s="6" t="s">
        <v>82</v>
      </c>
      <c r="V22" s="6" t="s">
        <v>82</v>
      </c>
      <c r="W22" s="6" t="s">
        <v>82</v>
      </c>
      <c r="X22" s="6" t="s">
        <v>82</v>
      </c>
      <c r="Y22" s="6" t="s">
        <v>82</v>
      </c>
      <c r="Z22" s="6"/>
      <c r="AA22" s="6"/>
      <c r="AB22" s="6"/>
      <c r="AC22" s="6" t="s">
        <v>82</v>
      </c>
      <c r="AD22" s="6" t="s">
        <v>82</v>
      </c>
      <c r="AE22" s="6"/>
      <c r="AF22" s="6"/>
      <c r="AG22" s="6"/>
      <c r="AH22" s="6" t="s">
        <v>82</v>
      </c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 t="s">
        <v>82</v>
      </c>
      <c r="AW22" s="6" t="s">
        <v>82</v>
      </c>
      <c r="AX22" s="6"/>
      <c r="AY22" s="6" t="s">
        <v>82</v>
      </c>
      <c r="AZ22" s="6" t="s">
        <v>82</v>
      </c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 t="s">
        <v>82</v>
      </c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>
        <f t="shared" si="0"/>
        <v>33</v>
      </c>
      <c r="BZ22" s="6">
        <f t="shared" si="1"/>
        <v>25</v>
      </c>
      <c r="CA22" s="7">
        <f t="shared" si="2"/>
        <v>0.75757575757575757</v>
      </c>
      <c r="CB22" s="7">
        <f t="shared" si="3"/>
        <v>0.54347826086956519</v>
      </c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</row>
    <row r="23" spans="1:93" x14ac:dyDescent="0.35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</row>
    <row r="24" spans="1:93" x14ac:dyDescent="0.35">
      <c r="A24" t="s">
        <v>111</v>
      </c>
      <c r="B24" s="6">
        <f>21-(COUNTBLANK(B2:B22))</f>
        <v>21</v>
      </c>
      <c r="C24" s="6">
        <f>21-(COUNTBLANK(C2:C22))</f>
        <v>21</v>
      </c>
      <c r="D24" s="6">
        <f>21-(COUNTBLANK(D2:D22))</f>
        <v>20</v>
      </c>
      <c r="E24" s="6">
        <f t="shared" ref="E24:BP24" si="4">21-(COUNTBLANK(E2:E22))</f>
        <v>20</v>
      </c>
      <c r="F24" s="6">
        <f t="shared" si="4"/>
        <v>20</v>
      </c>
      <c r="G24" s="6">
        <f t="shared" ref="G24:M24" si="5">21-(COUNTBLANK(G2:G22))</f>
        <v>20</v>
      </c>
      <c r="H24" s="6">
        <f t="shared" si="5"/>
        <v>19</v>
      </c>
      <c r="I24" s="6">
        <f t="shared" si="5"/>
        <v>19</v>
      </c>
      <c r="J24" s="6">
        <f t="shared" si="5"/>
        <v>19</v>
      </c>
      <c r="K24" s="6">
        <f t="shared" si="5"/>
        <v>19</v>
      </c>
      <c r="L24" s="6">
        <f t="shared" si="5"/>
        <v>19</v>
      </c>
      <c r="M24" s="6">
        <f t="shared" si="5"/>
        <v>19</v>
      </c>
      <c r="N24" s="6">
        <f t="shared" si="4"/>
        <v>18</v>
      </c>
      <c r="O24" s="6">
        <f t="shared" ref="O24:AP24" si="6">21-(COUNTBLANK(O2:O22))</f>
        <v>18</v>
      </c>
      <c r="P24" s="6">
        <f t="shared" si="6"/>
        <v>18</v>
      </c>
      <c r="Q24" s="6">
        <f t="shared" si="6"/>
        <v>18</v>
      </c>
      <c r="R24" s="6">
        <f t="shared" si="6"/>
        <v>18</v>
      </c>
      <c r="S24" s="6">
        <f t="shared" si="6"/>
        <v>18</v>
      </c>
      <c r="T24" s="6">
        <f t="shared" si="6"/>
        <v>16</v>
      </c>
      <c r="U24" s="6">
        <f t="shared" si="6"/>
        <v>16</v>
      </c>
      <c r="V24" s="6">
        <f t="shared" si="6"/>
        <v>16</v>
      </c>
      <c r="W24" s="6">
        <f t="shared" si="6"/>
        <v>15</v>
      </c>
      <c r="X24" s="6">
        <f t="shared" si="6"/>
        <v>15</v>
      </c>
      <c r="Y24" s="6">
        <f t="shared" si="6"/>
        <v>14</v>
      </c>
      <c r="Z24" s="6">
        <f t="shared" si="6"/>
        <v>13</v>
      </c>
      <c r="AA24" s="6">
        <f t="shared" si="6"/>
        <v>12</v>
      </c>
      <c r="AB24" s="6">
        <f t="shared" si="6"/>
        <v>10</v>
      </c>
      <c r="AC24" s="6">
        <f t="shared" si="6"/>
        <v>10</v>
      </c>
      <c r="AD24" s="6">
        <f t="shared" si="6"/>
        <v>10</v>
      </c>
      <c r="AE24" s="6">
        <f t="shared" si="6"/>
        <v>9</v>
      </c>
      <c r="AF24" s="6">
        <f t="shared" si="6"/>
        <v>9</v>
      </c>
      <c r="AG24" s="6">
        <f t="shared" si="6"/>
        <v>9</v>
      </c>
      <c r="AH24" s="6">
        <f t="shared" si="6"/>
        <v>8</v>
      </c>
      <c r="AI24" s="6">
        <f t="shared" si="6"/>
        <v>8</v>
      </c>
      <c r="AJ24" s="6">
        <f t="shared" si="6"/>
        <v>6</v>
      </c>
      <c r="AK24" s="6">
        <f t="shared" si="6"/>
        <v>5</v>
      </c>
      <c r="AL24" s="6">
        <f t="shared" si="6"/>
        <v>4</v>
      </c>
      <c r="AM24" s="6">
        <f t="shared" si="6"/>
        <v>3</v>
      </c>
      <c r="AN24" s="6">
        <f t="shared" si="6"/>
        <v>3</v>
      </c>
      <c r="AO24" s="6">
        <f t="shared" si="6"/>
        <v>2</v>
      </c>
      <c r="AP24" s="6">
        <f t="shared" si="6"/>
        <v>2</v>
      </c>
      <c r="AQ24" s="6">
        <f t="shared" si="4"/>
        <v>0</v>
      </c>
      <c r="AR24" s="6">
        <f t="shared" si="4"/>
        <v>0</v>
      </c>
      <c r="AS24" s="6">
        <f>21-(COUNTBLANK(AS2:AS22))</f>
        <v>0</v>
      </c>
      <c r="AT24" s="6">
        <f t="shared" si="4"/>
        <v>0</v>
      </c>
      <c r="AU24" s="6">
        <f t="shared" si="4"/>
        <v>0</v>
      </c>
      <c r="AV24" s="6">
        <f t="shared" ref="AV24:BF24" si="7">21-(COUNTBLANK(AV2:AV22))</f>
        <v>18</v>
      </c>
      <c r="AW24" s="6">
        <f t="shared" si="7"/>
        <v>18</v>
      </c>
      <c r="AX24" s="6">
        <f t="shared" si="7"/>
        <v>13</v>
      </c>
      <c r="AY24" s="6">
        <f t="shared" si="7"/>
        <v>11</v>
      </c>
      <c r="AZ24" s="6">
        <f t="shared" si="7"/>
        <v>10</v>
      </c>
      <c r="BA24" s="6">
        <f t="shared" si="7"/>
        <v>9</v>
      </c>
      <c r="BB24" s="6">
        <f t="shared" si="7"/>
        <v>9</v>
      </c>
      <c r="BC24" s="6">
        <f t="shared" si="7"/>
        <v>7</v>
      </c>
      <c r="BD24" s="6">
        <f t="shared" si="7"/>
        <v>5</v>
      </c>
      <c r="BE24" s="6">
        <f t="shared" si="7"/>
        <v>4</v>
      </c>
      <c r="BF24" s="6">
        <f t="shared" si="7"/>
        <v>3</v>
      </c>
      <c r="BG24" s="6">
        <f t="shared" si="4"/>
        <v>2</v>
      </c>
      <c r="BH24" s="6">
        <f>21-(COUNTBLANK(BH2:BH22))</f>
        <v>2</v>
      </c>
      <c r="BI24" s="6">
        <f>21-(COUNTBLANK(BI2:BI22))</f>
        <v>2</v>
      </c>
      <c r="BJ24" s="6">
        <f>21-(COUNTBLANK(BJ2:BJ22))</f>
        <v>2</v>
      </c>
      <c r="BK24" s="6">
        <f>21-(COUNTBLANK(BK2:BK22))</f>
        <v>2</v>
      </c>
      <c r="BL24" s="6">
        <f>21-(COUNTBLANK(BL2:BL22))</f>
        <v>2</v>
      </c>
      <c r="BM24" s="6">
        <f t="shared" si="4"/>
        <v>1</v>
      </c>
      <c r="BN24" s="6">
        <f t="shared" si="4"/>
        <v>1</v>
      </c>
      <c r="BO24" s="6">
        <f t="shared" si="4"/>
        <v>1</v>
      </c>
      <c r="BP24" s="6">
        <f t="shared" si="4"/>
        <v>1</v>
      </c>
      <c r="BQ24" s="6">
        <f t="shared" ref="BQ24:BX24" si="8">21-(COUNTBLANK(BQ2:BQ22))</f>
        <v>1</v>
      </c>
      <c r="BR24" s="6">
        <f t="shared" si="8"/>
        <v>1</v>
      </c>
      <c r="BS24" s="6">
        <f t="shared" si="8"/>
        <v>1</v>
      </c>
      <c r="BT24" s="6">
        <f t="shared" si="8"/>
        <v>1</v>
      </c>
      <c r="BU24" s="6">
        <f t="shared" si="8"/>
        <v>1</v>
      </c>
      <c r="BV24" s="6">
        <f>21-(COUNTBLANK(BV2:BV22))</f>
        <v>0</v>
      </c>
      <c r="BW24" s="6">
        <f>21-(COUNTBLANK(BW2:BW22))</f>
        <v>0</v>
      </c>
      <c r="BX24" s="6">
        <f t="shared" si="8"/>
        <v>8</v>
      </c>
      <c r="BY24" s="6"/>
      <c r="BZ24" s="6"/>
      <c r="CA24" s="6"/>
      <c r="CB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</row>
    <row r="25" spans="1:93" x14ac:dyDescent="0.35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</row>
    <row r="26" spans="1:93" x14ac:dyDescent="0.35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</row>
    <row r="27" spans="1:93" x14ac:dyDescent="0.35">
      <c r="A27" t="s">
        <v>112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</row>
    <row r="28" spans="1:93" x14ac:dyDescent="0.35">
      <c r="A28" t="s">
        <v>113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</row>
    <row r="29" spans="1:93" x14ac:dyDescent="0.35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</row>
    <row r="30" spans="1:93" x14ac:dyDescent="0.35">
      <c r="A30" t="s">
        <v>114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</row>
    <row r="31" spans="1:93" x14ac:dyDescent="0.35">
      <c r="A31" t="s">
        <v>115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</row>
    <row r="32" spans="1:93" x14ac:dyDescent="0.3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</row>
    <row r="33" spans="2:93" x14ac:dyDescent="0.35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</row>
    <row r="34" spans="2:93" x14ac:dyDescent="0.35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</row>
    <row r="35" spans="2:93" x14ac:dyDescent="0.35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</row>
    <row r="36" spans="2:93" x14ac:dyDescent="0.35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</row>
    <row r="37" spans="2:93" x14ac:dyDescent="0.35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</row>
    <row r="38" spans="2:93" x14ac:dyDescent="0.3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</row>
    <row r="39" spans="2:93" x14ac:dyDescent="0.35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</row>
    <row r="40" spans="2:93" x14ac:dyDescent="0.35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</row>
    <row r="41" spans="2:93" x14ac:dyDescent="0.35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</row>
    <row r="42" spans="2:93" x14ac:dyDescent="0.35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</row>
    <row r="43" spans="2:93" x14ac:dyDescent="0.3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</row>
    <row r="44" spans="2:93" x14ac:dyDescent="0.35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</row>
    <row r="45" spans="2:93" x14ac:dyDescent="0.35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</row>
    <row r="46" spans="2:93" x14ac:dyDescent="0.35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</row>
    <row r="47" spans="2:93" x14ac:dyDescent="0.35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</row>
    <row r="48" spans="2:93" x14ac:dyDescent="0.35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</row>
    <row r="49" spans="2:93" x14ac:dyDescent="0.35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</row>
    <row r="50" spans="2:93" x14ac:dyDescent="0.35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</row>
    <row r="51" spans="2:93" x14ac:dyDescent="0.35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</row>
    <row r="52" spans="2:93" x14ac:dyDescent="0.35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</row>
    <row r="53" spans="2:93" x14ac:dyDescent="0.35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</row>
    <row r="54" spans="2:93" x14ac:dyDescent="0.35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</row>
    <row r="55" spans="2:93" x14ac:dyDescent="0.35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</row>
    <row r="56" spans="2:93" x14ac:dyDescent="0.35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</row>
    <row r="57" spans="2:93" x14ac:dyDescent="0.35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</row>
    <row r="58" spans="2:93" x14ac:dyDescent="0.35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</row>
    <row r="59" spans="2:93" x14ac:dyDescent="0.35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</row>
    <row r="60" spans="2:93" x14ac:dyDescent="0.35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</row>
    <row r="61" spans="2:93" x14ac:dyDescent="0.35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</row>
    <row r="62" spans="2:93" x14ac:dyDescent="0.35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</row>
    <row r="63" spans="2:93" x14ac:dyDescent="0.35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</row>
    <row r="64" spans="2:93" x14ac:dyDescent="0.35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</row>
    <row r="65" spans="2:93" x14ac:dyDescent="0.35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</row>
    <row r="66" spans="2:93" x14ac:dyDescent="0.35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</row>
    <row r="67" spans="2:93" x14ac:dyDescent="0.35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</row>
    <row r="68" spans="2:93" x14ac:dyDescent="0.35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</row>
    <row r="69" spans="2:93" x14ac:dyDescent="0.35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</row>
    <row r="70" spans="2:93" x14ac:dyDescent="0.35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</row>
    <row r="71" spans="2:93" x14ac:dyDescent="0.35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</row>
    <row r="72" spans="2:93" x14ac:dyDescent="0.35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</row>
    <row r="73" spans="2:93" x14ac:dyDescent="0.35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</row>
    <row r="74" spans="2:93" x14ac:dyDescent="0.3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</row>
    <row r="75" spans="2:93" x14ac:dyDescent="0.35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PyExcelerate</dc:creator>
  <cp:keywords/>
  <dc:description/>
  <cp:lastModifiedBy>Mikael Klein</cp:lastModifiedBy>
  <cp:revision/>
  <dcterms:created xsi:type="dcterms:W3CDTF">2020-10-17T19:19:00Z</dcterms:created>
  <dcterms:modified xsi:type="dcterms:W3CDTF">2020-11-11T10:00:13Z</dcterms:modified>
  <cp:category/>
  <cp:contentStatus/>
</cp:coreProperties>
</file>